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Organisation\Bauten\PM\QMS\Führung PM\Prozesse\Prozessebene 3\05_Aufschalten 2018\01_Aufschalten 1.1.2018\"/>
    </mc:Choice>
  </mc:AlternateContent>
  <bookViews>
    <workbookView xWindow="105" yWindow="-15" windowWidth="10950" windowHeight="5790" tabRatio="885" activeTab="4"/>
  </bookViews>
  <sheets>
    <sheet name="Frontespizio" sheetId="94" r:id="rId1"/>
    <sheet name="Req. formali e idoneità_1" sheetId="149" r:id="rId2"/>
    <sheet name="Valut. criteri agg._1" sheetId="151" r:id="rId3"/>
    <sheet name="Valut. criteri agg._2" sheetId="152" r:id="rId4"/>
    <sheet name="Analisi del prezzo_1" sheetId="110" r:id="rId5"/>
  </sheets>
  <definedNames>
    <definedName name="_xlnm.Print_Area" localSheetId="4">'Analisi del prezzo_1'!$A$1:$G$51</definedName>
    <definedName name="_xlnm.Print_Area" localSheetId="0">Frontespizio!$A$1:$I$45</definedName>
    <definedName name="_xlnm.Print_Area" localSheetId="1">'Req. formali e idoneità_1'!$A$1:$G$35</definedName>
    <definedName name="_xlnm.Print_Area" localSheetId="2">'Valut. criteri agg._1'!$A$1:$O$39</definedName>
    <definedName name="_xlnm.Print_Area" localSheetId="3">'Valut. criteri agg._2'!$A$1:$O$39</definedName>
  </definedNames>
  <calcPr calcId="152511"/>
</workbook>
</file>

<file path=xl/calcChain.xml><?xml version="1.0" encoding="utf-8"?>
<calcChain xmlns="http://schemas.openxmlformats.org/spreadsheetml/2006/main">
  <c r="N37" i="152" l="1"/>
  <c r="K37" i="152"/>
  <c r="H37" i="152"/>
  <c r="E37" i="152"/>
  <c r="N35" i="152"/>
  <c r="K35" i="152"/>
  <c r="H35" i="152"/>
  <c r="E35" i="152"/>
  <c r="N33" i="152"/>
  <c r="K33" i="152"/>
  <c r="H33" i="152"/>
  <c r="E33" i="152"/>
  <c r="N28" i="152"/>
  <c r="K28" i="152"/>
  <c r="H28" i="152"/>
  <c r="E28" i="152"/>
  <c r="C28" i="152"/>
  <c r="N23" i="152"/>
  <c r="K23" i="152"/>
  <c r="H23" i="152"/>
  <c r="E23" i="152"/>
  <c r="B22" i="152"/>
  <c r="M16" i="152"/>
  <c r="N16" i="152" s="1"/>
  <c r="J16" i="152"/>
  <c r="K16" i="152" s="1"/>
  <c r="G16" i="152"/>
  <c r="H16" i="152" s="1"/>
  <c r="D16" i="152"/>
  <c r="E16" i="152" s="1"/>
  <c r="C15" i="152"/>
  <c r="C7" i="152"/>
  <c r="E26" i="152" l="1"/>
  <c r="E15" i="152"/>
  <c r="H15" i="152"/>
  <c r="H26" i="152"/>
  <c r="K15" i="152"/>
  <c r="K26" i="152"/>
  <c r="N26" i="152"/>
  <c r="N15" i="152"/>
  <c r="E37" i="151"/>
  <c r="N37" i="151"/>
  <c r="K37" i="151"/>
  <c r="H37" i="151"/>
  <c r="N35" i="151"/>
  <c r="K35" i="151"/>
  <c r="E35" i="151"/>
  <c r="H35" i="151"/>
  <c r="N33" i="151"/>
  <c r="K33" i="151"/>
  <c r="H33" i="151"/>
  <c r="E33" i="151"/>
  <c r="C28" i="151"/>
  <c r="N28" i="151" l="1"/>
  <c r="K28" i="151"/>
  <c r="H28" i="151"/>
  <c r="E28" i="151"/>
  <c r="N23" i="151"/>
  <c r="K23" i="151"/>
  <c r="H23" i="151"/>
  <c r="E23" i="151"/>
  <c r="B22" i="151"/>
  <c r="M16" i="151" s="1"/>
  <c r="N16" i="151" s="1"/>
  <c r="J16" i="151"/>
  <c r="K16" i="151" s="1"/>
  <c r="G16" i="151"/>
  <c r="H16" i="151" s="1"/>
  <c r="C15" i="151"/>
  <c r="C7" i="151"/>
  <c r="D16" i="151" l="1"/>
  <c r="E16" i="151" s="1"/>
  <c r="E15" i="151"/>
  <c r="E26" i="151"/>
  <c r="N26" i="151"/>
  <c r="N15" i="151"/>
  <c r="H26" i="151"/>
  <c r="H15" i="151"/>
  <c r="K26" i="151"/>
  <c r="K15" i="151"/>
  <c r="C7" i="149"/>
  <c r="F45" i="110" l="1"/>
  <c r="E45" i="110"/>
  <c r="C4" i="110" l="1"/>
  <c r="F30" i="110" l="1"/>
  <c r="G19" i="110"/>
  <c r="F19" i="110"/>
  <c r="E19" i="110"/>
  <c r="D19" i="110" l="1"/>
  <c r="G45" i="110" l="1"/>
  <c r="G30" i="110"/>
  <c r="G16" i="110" s="1"/>
  <c r="F16" i="110"/>
  <c r="E30" i="110"/>
  <c r="D30" i="110"/>
  <c r="E17" i="110" l="1"/>
  <c r="F17" i="110"/>
  <c r="E16" i="110"/>
  <c r="D45" i="110" l="1"/>
  <c r="D16" i="110" s="1"/>
  <c r="D17" i="110" l="1"/>
</calcChain>
</file>

<file path=xl/sharedStrings.xml><?xml version="1.0" encoding="utf-8"?>
<sst xmlns="http://schemas.openxmlformats.org/spreadsheetml/2006/main" count="207" uniqueCount="110">
  <si>
    <t>CHF</t>
  </si>
  <si>
    <t>P</t>
  </si>
  <si>
    <t xml:space="preserve">
</t>
  </si>
  <si>
    <t>xxxx.xxx JA/CC/AA/DD</t>
  </si>
  <si>
    <t>xxx</t>
  </si>
  <si>
    <t>x</t>
  </si>
  <si>
    <t>xxx.xxx CC/AA/DD</t>
  </si>
  <si>
    <t>Rapporto di valutazione per gli acquisti effettuati secondo l'Accordo OMC</t>
  </si>
  <si>
    <t>Prestazioni del mandatario</t>
  </si>
  <si>
    <t>Definizione del progetto SAP</t>
  </si>
  <si>
    <t>Numero del credito</t>
  </si>
  <si>
    <t>Genere di lavoro (CCC)</t>
  </si>
  <si>
    <t>Comitato di valutazione</t>
  </si>
  <si>
    <t>Capoprogetto del committente</t>
  </si>
  <si>
    <t>Nome</t>
  </si>
  <si>
    <t>Data</t>
  </si>
  <si>
    <t>Firme</t>
  </si>
  <si>
    <t xml:space="preserve">Contenuto: </t>
  </si>
  <si>
    <t>Verifica dell'osservanza dei requisiti formali e valutazione dell'adempimento dei criteri d'idoneità</t>
  </si>
  <si>
    <t>Valutazione dell'adempimento dei criteri di aggiudicazione</t>
  </si>
  <si>
    <t>Analisi del prezzo</t>
  </si>
  <si>
    <t>Rapporto di valutazione</t>
  </si>
  <si>
    <t>Legenda: x adempiuto  o non adempiuto</t>
  </si>
  <si>
    <t>Offerente</t>
  </si>
  <si>
    <t>Requisiti formali</t>
  </si>
  <si>
    <t>Rispetto del termine</t>
  </si>
  <si>
    <t>Completezza</t>
  </si>
  <si>
    <t>Verifica dell'idoneità</t>
  </si>
  <si>
    <t>Idoneità tecnica</t>
  </si>
  <si>
    <t>Referenze dell'impresa</t>
  </si>
  <si>
    <t>CI1</t>
  </si>
  <si>
    <t>CI1.1</t>
  </si>
  <si>
    <r>
      <rPr>
        <b/>
        <sz val="10"/>
        <rFont val="Arial"/>
        <family val="2"/>
      </rPr>
      <t>Risorse di personale</t>
    </r>
    <r>
      <rPr>
        <sz val="10"/>
        <rFont val="Arial"/>
        <family val="2"/>
      </rPr>
      <t xml:space="preserve">
</t>
    </r>
  </si>
  <si>
    <t>CI1.2</t>
  </si>
  <si>
    <t>CI1.3</t>
  </si>
  <si>
    <t>Conferma dell'osservanza delle istruzioni CAD</t>
  </si>
  <si>
    <t>CI1.4</t>
  </si>
  <si>
    <t>Dichiarazione concernente il CSP</t>
  </si>
  <si>
    <t>CI2</t>
  </si>
  <si>
    <t>Idoneità economica e finanziaria</t>
  </si>
  <si>
    <t>Estratto del registro delle esecuzioni</t>
  </si>
  <si>
    <t>su richiesta</t>
  </si>
  <si>
    <t>Attestato di assicurazione o dichiarazione d'intenti</t>
  </si>
  <si>
    <t>Idoneo sì/no</t>
  </si>
  <si>
    <t>Osservazioni</t>
  </si>
  <si>
    <t>Punti</t>
  </si>
  <si>
    <t>Pt. max.</t>
  </si>
  <si>
    <t>1°</t>
  </si>
  <si>
    <t>posto</t>
  </si>
  <si>
    <t>CA1</t>
  </si>
  <si>
    <t>Offerta più conveniente</t>
  </si>
  <si>
    <t>CA2</t>
  </si>
  <si>
    <t>Analisi della commessa</t>
  </si>
  <si>
    <t>2°</t>
  </si>
  <si>
    <t>3°</t>
  </si>
  <si>
    <t>4°</t>
  </si>
  <si>
    <t>CA1–CA2 totale intermedio</t>
  </si>
  <si>
    <t>Persone chiave</t>
  </si>
  <si>
    <t>CA3</t>
  </si>
  <si>
    <t>Nessuna possibilità di ottenere l'aggiudicazione. Si è rinunciato pertanto alla richiesta di referenze.</t>
  </si>
  <si>
    <t>Descrizione della referenza</t>
  </si>
  <si>
    <t>5°</t>
  </si>
  <si>
    <t>6°</t>
  </si>
  <si>
    <t>7°</t>
  </si>
  <si>
    <t>8°</t>
  </si>
  <si>
    <t>Confronto delle offerte</t>
  </si>
  <si>
    <t>Apertura delle offerte</t>
  </si>
  <si>
    <t>Offerta lorda rettificata dall'UFCL</t>
  </si>
  <si>
    <t>Ribasso</t>
  </si>
  <si>
    <t>Offerta netta rettificata, IVA esclusa</t>
  </si>
  <si>
    <t>per fase secondo l'offerta</t>
  </si>
  <si>
    <t>Progetto di massima</t>
  </si>
  <si>
    <t>Progetto definitivo</t>
  </si>
  <si>
    <t>Procedura di autorizzazione</t>
  </si>
  <si>
    <t>Procedura d'appalto</t>
  </si>
  <si>
    <t>Progetto esecutivo</t>
  </si>
  <si>
    <t>Esecuzione</t>
  </si>
  <si>
    <t>Messa in esercizio</t>
  </si>
  <si>
    <t>per genere di lavoro secondo l'allegato</t>
  </si>
  <si>
    <t>Basi</t>
  </si>
  <si>
    <t>Quota dell'onorario in %</t>
  </si>
  <si>
    <t>Fattore n</t>
  </si>
  <si>
    <t>Valutazione delle referenze</t>
  </si>
  <si>
    <r>
      <t>Referenza architetto capoprogetto
xxx</t>
    </r>
    <r>
      <rPr>
        <sz val="10"/>
        <rFont val="Arial"/>
        <family val="2"/>
      </rPr>
      <t xml:space="preserve">
(modulo xxx)</t>
    </r>
  </si>
  <si>
    <r>
      <t xml:space="preserve">Referenza ingegnere elettrotecnico capoprogetto
</t>
    </r>
    <r>
      <rPr>
        <sz val="10"/>
        <rFont val="Arial"/>
        <family val="2"/>
      </rPr>
      <t>xxx
(modulo xxx)</t>
    </r>
  </si>
  <si>
    <t>secondo il documento allegato «Referenza con valutazione»</t>
  </si>
  <si>
    <t>Offerta di onorario netta, IVA esclusa</t>
  </si>
  <si>
    <t>Architetto come pianificatore generale</t>
  </si>
  <si>
    <t>Studio di fattibilità</t>
  </si>
  <si>
    <t>Ingegnere elettrotecnico</t>
  </si>
  <si>
    <t>Ingegnere sanitario</t>
  </si>
  <si>
    <t>Ingegnere per la gestione tecnica dell'edificio</t>
  </si>
  <si>
    <t>Ingegnere RVCR</t>
  </si>
  <si>
    <r>
      <t xml:space="preserve">Referenza ingegnere RVCR e per la gestione tecnica dell'edificio, capoprogetto
</t>
    </r>
    <r>
      <rPr>
        <sz val="10"/>
        <rFont val="Arial"/>
        <family val="2"/>
      </rPr>
      <t>xxx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>(modulo xxx)</t>
    </r>
  </si>
  <si>
    <t xml:space="preserve">Tariffa oraria  </t>
  </si>
  <si>
    <t>Tariffa oraria per eventuali lavori supplementari</t>
  </si>
  <si>
    <t>Onorario</t>
  </si>
  <si>
    <t>Spese accessorie</t>
  </si>
  <si>
    <t>CCC xxx - costo dell'opera B</t>
  </si>
  <si>
    <t>Valutazione sulla base dei criteri di aggiudicazione</t>
  </si>
  <si>
    <t>Differenza di prezzo maggiore del</t>
  </si>
  <si>
    <t>Offerta più conveniente*diff. di prezzo/4</t>
  </si>
  <si>
    <r>
      <t xml:space="preserve">Fattore i </t>
    </r>
    <r>
      <rPr>
        <i/>
        <sz val="10"/>
        <rFont val="Arial"/>
        <family val="2"/>
      </rPr>
      <t>(facoltativo)</t>
    </r>
  </si>
  <si>
    <r>
      <t xml:space="preserve">Fattore U </t>
    </r>
    <r>
      <rPr>
        <i/>
        <sz val="10"/>
        <rFont val="Arial"/>
        <family val="2"/>
      </rPr>
      <t>(facoltativo)</t>
    </r>
  </si>
  <si>
    <t>Onorario secondo i costi dell'opera, IVA esclusa</t>
  </si>
  <si>
    <t>Onorario secondo il tempo impiegato, IVA esclusa</t>
  </si>
  <si>
    <t>Capo del comparto</t>
  </si>
  <si>
    <t>Il punteggio è assegnato in base alle disposizioni del bando dopo la valutazione dell'adempimento dei criteri di aggiudicazione CA1–CA2 e unicamente per gli offerenti che possono ancora ottenere l'aggiudicazione. 
Le referenze sono state richieste soltanto agli offerenti che teoricamente possono ottenere l'aggiudicazione. Le informazioni sono state documentate e valutate sul foglio «Referenza con valutazione».</t>
  </si>
  <si>
    <t>Differenza di prezzo in %</t>
  </si>
  <si>
    <r>
      <t xml:space="preserve">Fattore r </t>
    </r>
    <r>
      <rPr>
        <i/>
        <sz val="10"/>
        <rFont val="Arial"/>
        <family val="2"/>
      </rPr>
      <t>(arch./team) (facoltativo)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</si>
</sst>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00"/>
    <numFmt numFmtId="166" formatCode="_ \Ch\F\/h"/>
    <numFmt numFmtId="167" formatCode="#,##0.0"/>
    <numFmt numFmtId="168" formatCode="0.0%"/>
    <numFmt numFmtId="169" formatCode="[$-807]d/\ mmmm\ yyyy;@"/>
  </numFmts>
  <fonts count="18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u/>
      <sz val="1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sz val="10"/>
      <color rgb="FF0070C0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4">
    <xf numFmtId="0" fontId="0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16">
    <xf numFmtId="0" fontId="0" fillId="0" borderId="0" xfId="0"/>
    <xf numFmtId="0" fontId="3" fillId="0" borderId="0" xfId="1" applyFont="1" applyAlignment="1">
      <alignment vertical="top" wrapText="1"/>
    </xf>
    <xf numFmtId="0" fontId="3" fillId="0" borderId="0" xfId="1" applyFont="1" applyBorder="1" applyAlignment="1">
      <alignment vertical="top" wrapText="1"/>
    </xf>
    <xf numFmtId="4" fontId="3" fillId="0" borderId="15" xfId="1" applyNumberFormat="1" applyFont="1" applyBorder="1" applyAlignment="1">
      <alignment vertical="top" wrapText="1"/>
    </xf>
    <xf numFmtId="0" fontId="5" fillId="0" borderId="15" xfId="1" applyFont="1" applyBorder="1" applyAlignment="1">
      <alignment vertical="top"/>
    </xf>
    <xf numFmtId="0" fontId="3" fillId="0" borderId="9" xfId="1" applyFont="1" applyBorder="1" applyAlignment="1">
      <alignment vertical="top"/>
    </xf>
    <xf numFmtId="4" fontId="3" fillId="0" borderId="1" xfId="1" applyNumberFormat="1" applyFont="1" applyBorder="1" applyAlignment="1">
      <alignment vertical="top"/>
    </xf>
    <xf numFmtId="0" fontId="3" fillId="0" borderId="4" xfId="1" applyFont="1" applyBorder="1" applyAlignment="1">
      <alignment vertical="top"/>
    </xf>
    <xf numFmtId="2" fontId="3" fillId="0" borderId="0" xfId="1" applyNumberFormat="1" applyFont="1" applyAlignment="1">
      <alignment vertical="top" wrapText="1"/>
    </xf>
    <xf numFmtId="0" fontId="5" fillId="0" borderId="8" xfId="1" applyFont="1" applyBorder="1" applyAlignment="1">
      <alignment vertical="top"/>
    </xf>
    <xf numFmtId="10" fontId="5" fillId="0" borderId="10" xfId="2" applyNumberFormat="1" applyFont="1" applyBorder="1" applyAlignment="1">
      <alignment vertical="top"/>
    </xf>
    <xf numFmtId="0" fontId="3" fillId="0" borderId="0" xfId="1" applyFont="1" applyBorder="1" applyAlignment="1">
      <alignment vertical="top"/>
    </xf>
    <xf numFmtId="0" fontId="1" fillId="0" borderId="3" xfId="1" applyFont="1" applyBorder="1" applyAlignment="1">
      <alignment horizontal="left" vertical="top"/>
    </xf>
    <xf numFmtId="9" fontId="3" fillId="0" borderId="0" xfId="1" applyNumberFormat="1" applyFont="1" applyBorder="1" applyAlignment="1">
      <alignment vertical="top"/>
    </xf>
    <xf numFmtId="2" fontId="5" fillId="0" borderId="10" xfId="1" applyNumberFormat="1" applyFont="1" applyBorder="1" applyAlignment="1">
      <alignment vertical="top" wrapText="1"/>
    </xf>
    <xf numFmtId="2" fontId="3" fillId="0" borderId="8" xfId="1" applyNumberFormat="1" applyFont="1" applyBorder="1" applyAlignment="1">
      <alignment vertical="top"/>
    </xf>
    <xf numFmtId="9" fontId="3" fillId="0" borderId="10" xfId="1" applyNumberFormat="1" applyFont="1" applyBorder="1" applyAlignment="1">
      <alignment vertical="top"/>
    </xf>
    <xf numFmtId="0" fontId="3" fillId="0" borderId="3" xfId="1" applyFont="1" applyBorder="1" applyAlignment="1">
      <alignment horizontal="left" vertical="top"/>
    </xf>
    <xf numFmtId="0" fontId="3" fillId="0" borderId="8" xfId="1" applyFont="1" applyBorder="1" applyAlignment="1">
      <alignment vertical="top"/>
    </xf>
    <xf numFmtId="0" fontId="3" fillId="0" borderId="10" xfId="1" applyFont="1" applyBorder="1" applyAlignment="1">
      <alignment vertical="top"/>
    </xf>
    <xf numFmtId="4" fontId="3" fillId="0" borderId="0" xfId="1" applyNumberFormat="1" applyFont="1" applyBorder="1" applyAlignment="1">
      <alignment vertical="top" wrapText="1"/>
    </xf>
    <xf numFmtId="2" fontId="5" fillId="0" borderId="8" xfId="1" applyNumberFormat="1" applyFont="1" applyBorder="1" applyAlignment="1">
      <alignment vertical="top" wrapText="1"/>
    </xf>
    <xf numFmtId="165" fontId="1" fillId="0" borderId="8" xfId="1" applyNumberFormat="1" applyFont="1" applyBorder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15" xfId="1" applyFont="1" applyBorder="1" applyAlignment="1">
      <alignment vertical="top" wrapText="1"/>
    </xf>
    <xf numFmtId="9" fontId="3" fillId="0" borderId="10" xfId="1" applyNumberFormat="1" applyFont="1" applyBorder="1" applyAlignment="1">
      <alignment vertical="top" wrapText="1"/>
    </xf>
    <xf numFmtId="0" fontId="3" fillId="0" borderId="3" xfId="1" applyFont="1" applyBorder="1" applyAlignment="1">
      <alignment horizontal="left" vertical="top" wrapText="1"/>
    </xf>
    <xf numFmtId="2" fontId="3" fillId="0" borderId="9" xfId="1" applyNumberFormat="1" applyFont="1" applyBorder="1" applyAlignment="1">
      <alignment vertical="top" wrapText="1"/>
    </xf>
    <xf numFmtId="10" fontId="5" fillId="0" borderId="9" xfId="2" applyNumberFormat="1" applyFont="1" applyBorder="1" applyAlignment="1">
      <alignment vertical="top" wrapText="1"/>
    </xf>
    <xf numFmtId="0" fontId="3" fillId="0" borderId="1" xfId="1" applyFont="1" applyBorder="1" applyAlignment="1">
      <alignment vertical="top" wrapText="1"/>
    </xf>
    <xf numFmtId="0" fontId="1" fillId="0" borderId="4" xfId="1" applyFont="1" applyBorder="1" applyAlignment="1">
      <alignment horizontal="left" vertical="top" wrapText="1"/>
    </xf>
    <xf numFmtId="0" fontId="1" fillId="0" borderId="0" xfId="1" applyFont="1" applyFill="1" applyBorder="1" applyAlignment="1">
      <alignment vertical="top" wrapText="1"/>
    </xf>
    <xf numFmtId="9" fontId="3" fillId="0" borderId="9" xfId="1" applyNumberFormat="1" applyFont="1" applyBorder="1" applyAlignment="1">
      <alignment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3" xfId="1" applyNumberFormat="1" applyFont="1" applyBorder="1" applyAlignment="1">
      <alignment horizontal="left" vertical="top" wrapText="1"/>
    </xf>
    <xf numFmtId="49" fontId="3" fillId="0" borderId="0" xfId="1" applyNumberFormat="1" applyFont="1" applyFill="1" applyBorder="1" applyAlignment="1">
      <alignment horizontal="left" vertical="top" wrapText="1"/>
    </xf>
    <xf numFmtId="4" fontId="1" fillId="0" borderId="8" xfId="1" applyNumberFormat="1" applyFont="1" applyFill="1" applyBorder="1" applyAlignment="1">
      <alignment horizontal="left" vertical="top"/>
    </xf>
    <xf numFmtId="49" fontId="3" fillId="0" borderId="3" xfId="1" applyNumberFormat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vertical="center" wrapText="1"/>
    </xf>
    <xf numFmtId="0" fontId="1" fillId="0" borderId="4" xfId="1" applyFont="1" applyFill="1" applyBorder="1" applyAlignment="1">
      <alignment horizontal="left" vertical="top" wrapText="1"/>
    </xf>
    <xf numFmtId="0" fontId="1" fillId="0" borderId="3" xfId="1" applyFont="1" applyFill="1" applyBorder="1" applyAlignment="1">
      <alignment horizontal="left" vertical="top" wrapText="1"/>
    </xf>
    <xf numFmtId="0" fontId="1" fillId="0" borderId="12" xfId="1" applyFont="1" applyFill="1" applyBorder="1" applyAlignment="1">
      <alignment vertical="top" wrapText="1"/>
    </xf>
    <xf numFmtId="0" fontId="3" fillId="2" borderId="0" xfId="1" applyFont="1" applyFill="1"/>
    <xf numFmtId="0" fontId="3" fillId="0" borderId="0" xfId="1"/>
    <xf numFmtId="0" fontId="3" fillId="0" borderId="9" xfId="1" applyBorder="1"/>
    <xf numFmtId="0" fontId="3" fillId="0" borderId="0" xfId="1" applyBorder="1"/>
    <xf numFmtId="0" fontId="3" fillId="2" borderId="0" xfId="1" applyFont="1" applyFill="1" applyBorder="1"/>
    <xf numFmtId="0" fontId="7" fillId="2" borderId="0" xfId="1" applyFont="1" applyFill="1" applyBorder="1"/>
    <xf numFmtId="0" fontId="3" fillId="2" borderId="3" xfId="1" applyFont="1" applyFill="1" applyBorder="1"/>
    <xf numFmtId="0" fontId="3" fillId="0" borderId="10" xfId="1" applyBorder="1"/>
    <xf numFmtId="0" fontId="4" fillId="2" borderId="0" xfId="1" applyFont="1" applyFill="1" applyBorder="1"/>
    <xf numFmtId="0" fontId="8" fillId="2" borderId="0" xfId="1" applyFont="1" applyFill="1" applyBorder="1"/>
    <xf numFmtId="0" fontId="3" fillId="2" borderId="0" xfId="1" applyFont="1" applyFill="1" applyAlignment="1">
      <alignment vertical="top" wrapText="1"/>
    </xf>
    <xf numFmtId="0" fontId="3" fillId="2" borderId="0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 wrapText="1"/>
    </xf>
    <xf numFmtId="0" fontId="3" fillId="2" borderId="12" xfId="1" applyFont="1" applyFill="1" applyBorder="1" applyAlignment="1">
      <alignment vertical="top" wrapText="1"/>
    </xf>
    <xf numFmtId="0" fontId="3" fillId="2" borderId="2" xfId="1" applyFont="1" applyFill="1" applyBorder="1" applyAlignment="1">
      <alignment vertical="top" wrapText="1"/>
    </xf>
    <xf numFmtId="0" fontId="3" fillId="0" borderId="0" xfId="1" applyFont="1"/>
    <xf numFmtId="0" fontId="3" fillId="0" borderId="0" xfId="1" applyFont="1" applyBorder="1"/>
    <xf numFmtId="0" fontId="3" fillId="0" borderId="5" xfId="1" applyFont="1" applyBorder="1"/>
    <xf numFmtId="2" fontId="3" fillId="0" borderId="0" xfId="1" applyNumberFormat="1" applyFont="1"/>
    <xf numFmtId="0" fontId="3" fillId="0" borderId="1" xfId="1" applyFont="1" applyBorder="1" applyAlignment="1">
      <alignment vertical="top"/>
    </xf>
    <xf numFmtId="0" fontId="3" fillId="0" borderId="0" xfId="1" applyFont="1" applyFill="1" applyBorder="1" applyAlignment="1">
      <alignment vertical="top"/>
    </xf>
    <xf numFmtId="0" fontId="3" fillId="0" borderId="3" xfId="1" applyFont="1" applyBorder="1" applyAlignment="1">
      <alignment vertical="top"/>
    </xf>
    <xf numFmtId="0" fontId="3" fillId="0" borderId="3" xfId="1" applyFont="1" applyBorder="1" applyAlignment="1">
      <alignment vertical="top" wrapText="1"/>
    </xf>
    <xf numFmtId="0" fontId="3" fillId="0" borderId="11" xfId="1" applyFont="1" applyBorder="1" applyAlignment="1">
      <alignment vertical="top" wrapText="1"/>
    </xf>
    <xf numFmtId="0" fontId="1" fillId="0" borderId="3" xfId="1" applyFont="1" applyBorder="1" applyAlignment="1">
      <alignment vertical="top"/>
    </xf>
    <xf numFmtId="0" fontId="3" fillId="0" borderId="10" xfId="1" applyFont="1" applyFill="1" applyBorder="1" applyAlignment="1">
      <alignment vertical="top"/>
    </xf>
    <xf numFmtId="0" fontId="1" fillId="0" borderId="3" xfId="1" applyFont="1" applyFill="1" applyBorder="1" applyAlignment="1">
      <alignment vertical="top"/>
    </xf>
    <xf numFmtId="0" fontId="3" fillId="0" borderId="3" xfId="1" applyFont="1" applyFill="1" applyBorder="1" applyAlignment="1">
      <alignment vertical="top"/>
    </xf>
    <xf numFmtId="0" fontId="1" fillId="0" borderId="8" xfId="1" applyFont="1" applyFill="1" applyBorder="1" applyAlignment="1">
      <alignment vertical="top" wrapText="1"/>
    </xf>
    <xf numFmtId="0" fontId="1" fillId="0" borderId="1" xfId="1" applyFont="1" applyBorder="1" applyAlignment="1">
      <alignment vertical="top"/>
    </xf>
    <xf numFmtId="4" fontId="1" fillId="0" borderId="0" xfId="1" applyNumberFormat="1" applyFont="1" applyFill="1" applyBorder="1" applyAlignment="1">
      <alignment horizontal="left" vertical="top"/>
    </xf>
    <xf numFmtId="4" fontId="1" fillId="0" borderId="3" xfId="1" applyNumberFormat="1" applyFont="1" applyFill="1" applyBorder="1" applyAlignment="1">
      <alignment horizontal="left" vertical="top"/>
    </xf>
    <xf numFmtId="0" fontId="1" fillId="0" borderId="0" xfId="1" applyFont="1" applyFill="1" applyAlignment="1">
      <alignment vertical="top" wrapText="1"/>
    </xf>
    <xf numFmtId="0" fontId="3" fillId="2" borderId="1" xfId="1" applyFont="1" applyFill="1" applyBorder="1"/>
    <xf numFmtId="0" fontId="3" fillId="2" borderId="4" xfId="1" applyFont="1" applyFill="1" applyBorder="1"/>
    <xf numFmtId="0" fontId="3" fillId="2" borderId="10" xfId="1" applyFont="1" applyFill="1" applyBorder="1"/>
    <xf numFmtId="0" fontId="3" fillId="2" borderId="14" xfId="1" applyFont="1" applyFill="1" applyBorder="1"/>
    <xf numFmtId="0" fontId="3" fillId="2" borderId="12" xfId="1" applyFont="1" applyFill="1" applyBorder="1"/>
    <xf numFmtId="0" fontId="3" fillId="2" borderId="2" xfId="1" applyFont="1" applyFill="1" applyBorder="1"/>
    <xf numFmtId="4" fontId="3" fillId="0" borderId="8" xfId="1" applyNumberFormat="1" applyBorder="1"/>
    <xf numFmtId="0" fontId="1" fillId="0" borderId="0" xfId="1" applyFont="1" applyBorder="1" applyAlignment="1">
      <alignment vertical="top"/>
    </xf>
    <xf numFmtId="4" fontId="1" fillId="0" borderId="15" xfId="1" applyNumberFormat="1" applyFont="1" applyBorder="1" applyAlignment="1">
      <alignment vertical="top"/>
    </xf>
    <xf numFmtId="49" fontId="3" fillId="0" borderId="0" xfId="1" applyNumberFormat="1" applyFont="1" applyFill="1" applyBorder="1" applyAlignment="1">
      <alignment vertical="top"/>
    </xf>
    <xf numFmtId="49" fontId="3" fillId="0" borderId="0" xfId="1" applyNumberFormat="1" applyFont="1" applyFill="1" applyBorder="1" applyAlignment="1">
      <alignment horizontal="center" vertical="top"/>
    </xf>
    <xf numFmtId="49" fontId="3" fillId="0" borderId="2" xfId="1" applyNumberFormat="1" applyFont="1" applyFill="1" applyBorder="1" applyAlignment="1">
      <alignment horizontal="center" vertical="top"/>
    </xf>
    <xf numFmtId="4" fontId="1" fillId="0" borderId="11" xfId="1" applyNumberFormat="1" applyFont="1" applyFill="1" applyBorder="1" applyAlignment="1">
      <alignment horizontal="left" vertical="top"/>
    </xf>
    <xf numFmtId="0" fontId="1" fillId="0" borderId="0" xfId="1" applyFont="1" applyFill="1" applyAlignment="1">
      <alignment vertical="center"/>
    </xf>
    <xf numFmtId="0" fontId="1" fillId="0" borderId="4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0" fontId="8" fillId="2" borderId="12" xfId="1" applyFont="1" applyFill="1" applyBorder="1" applyAlignment="1">
      <alignment vertical="center"/>
    </xf>
    <xf numFmtId="4" fontId="2" fillId="0" borderId="10" xfId="1" applyNumberFormat="1" applyFont="1" applyBorder="1" applyAlignment="1">
      <alignment vertical="top"/>
    </xf>
    <xf numFmtId="0" fontId="2" fillId="0" borderId="10" xfId="1" applyFont="1" applyBorder="1" applyAlignment="1">
      <alignment horizontal="right" vertical="top"/>
    </xf>
    <xf numFmtId="0" fontId="1" fillId="0" borderId="10" xfId="1" applyFont="1" applyBorder="1" applyAlignment="1">
      <alignment horizontal="right" vertical="top" wrapText="1"/>
    </xf>
    <xf numFmtId="164" fontId="1" fillId="0" borderId="11" xfId="1" applyNumberFormat="1" applyFont="1" applyBorder="1" applyAlignment="1">
      <alignment vertical="top" wrapText="1"/>
    </xf>
    <xf numFmtId="164" fontId="3" fillId="0" borderId="9" xfId="1" applyNumberFormat="1" applyFont="1" applyBorder="1" applyAlignment="1">
      <alignment vertical="top" wrapText="1"/>
    </xf>
    <xf numFmtId="0" fontId="3" fillId="0" borderId="12" xfId="1" applyFont="1" applyFill="1" applyBorder="1" applyAlignment="1">
      <alignment vertical="center" wrapText="1"/>
    </xf>
    <xf numFmtId="0" fontId="3" fillId="0" borderId="6" xfId="1" applyFont="1" applyBorder="1" applyAlignment="1">
      <alignment vertical="top"/>
    </xf>
    <xf numFmtId="0" fontId="3" fillId="0" borderId="7" xfId="1" applyFont="1" applyBorder="1" applyAlignment="1">
      <alignment vertical="top"/>
    </xf>
    <xf numFmtId="166" fontId="3" fillId="0" borderId="8" xfId="1" applyNumberFormat="1" applyBorder="1" applyAlignment="1">
      <alignment horizontal="right"/>
    </xf>
    <xf numFmtId="0" fontId="3" fillId="0" borderId="1" xfId="1" applyFont="1" applyBorder="1"/>
    <xf numFmtId="0" fontId="3" fillId="0" borderId="4" xfId="1" applyFont="1" applyBorder="1"/>
    <xf numFmtId="0" fontId="3" fillId="0" borderId="0" xfId="1" applyFont="1" applyFill="1" applyBorder="1" applyAlignment="1">
      <alignment vertical="center" wrapText="1"/>
    </xf>
    <xf numFmtId="0" fontId="3" fillId="0" borderId="14" xfId="1" applyBorder="1"/>
    <xf numFmtId="0" fontId="3" fillId="0" borderId="10" xfId="1" applyFont="1" applyFill="1" applyBorder="1" applyAlignment="1">
      <alignment vertical="center" wrapText="1"/>
    </xf>
    <xf numFmtId="165" fontId="1" fillId="0" borderId="0" xfId="1" applyNumberFormat="1" applyFont="1" applyBorder="1" applyAlignment="1">
      <alignment vertical="top"/>
    </xf>
    <xf numFmtId="0" fontId="9" fillId="0" borderId="0" xfId="1" applyFont="1" applyBorder="1"/>
    <xf numFmtId="1" fontId="1" fillId="0" borderId="11" xfId="1" applyNumberFormat="1" applyFont="1" applyBorder="1" applyAlignment="1">
      <alignment vertical="top" wrapText="1"/>
    </xf>
    <xf numFmtId="1" fontId="1" fillId="0" borderId="10" xfId="1" applyNumberFormat="1" applyFont="1" applyBorder="1" applyAlignment="1">
      <alignment vertical="top" wrapText="1"/>
    </xf>
    <xf numFmtId="0" fontId="3" fillId="0" borderId="0" xfId="1" applyFont="1" applyFill="1" applyBorder="1" applyAlignment="1">
      <alignment vertical="center" wrapText="1"/>
    </xf>
    <xf numFmtId="0" fontId="3" fillId="0" borderId="3" xfId="1" applyFont="1" applyBorder="1"/>
    <xf numFmtId="0" fontId="1" fillId="3" borderId="0" xfId="1" applyFont="1" applyFill="1" applyBorder="1" applyAlignment="1">
      <alignment vertical="top"/>
    </xf>
    <xf numFmtId="0" fontId="3" fillId="3" borderId="10" xfId="1" applyFont="1" applyFill="1" applyBorder="1" applyAlignment="1">
      <alignment vertical="top"/>
    </xf>
    <xf numFmtId="0" fontId="1" fillId="3" borderId="1" xfId="1" applyFont="1" applyFill="1" applyBorder="1" applyAlignment="1">
      <alignment vertical="top"/>
    </xf>
    <xf numFmtId="0" fontId="3" fillId="3" borderId="9" xfId="1" applyFont="1" applyFill="1" applyBorder="1" applyAlignment="1">
      <alignment vertical="top"/>
    </xf>
    <xf numFmtId="0" fontId="1" fillId="3" borderId="15" xfId="1" applyFont="1" applyFill="1" applyBorder="1" applyAlignment="1">
      <alignment vertical="top"/>
    </xf>
    <xf numFmtId="0" fontId="3" fillId="3" borderId="3" xfId="1" applyFont="1" applyFill="1" applyBorder="1" applyAlignment="1">
      <alignment vertical="top"/>
    </xf>
    <xf numFmtId="0" fontId="3" fillId="3" borderId="4" xfId="1" applyFont="1" applyFill="1" applyBorder="1" applyAlignment="1">
      <alignment vertical="top"/>
    </xf>
    <xf numFmtId="0" fontId="2" fillId="0" borderId="10" xfId="1" applyFont="1" applyBorder="1" applyAlignment="1">
      <alignment vertical="top"/>
    </xf>
    <xf numFmtId="0" fontId="1" fillId="0" borderId="2" xfId="1" applyFont="1" applyBorder="1" applyAlignment="1">
      <alignment vertical="top"/>
    </xf>
    <xf numFmtId="1" fontId="1" fillId="0" borderId="0" xfId="1" applyNumberFormat="1" applyFont="1" applyFill="1" applyBorder="1" applyAlignment="1">
      <alignment horizontal="left" vertical="center" wrapText="1"/>
    </xf>
    <xf numFmtId="1" fontId="1" fillId="0" borderId="1" xfId="1" applyNumberFormat="1" applyFont="1" applyFill="1" applyBorder="1" applyAlignment="1">
      <alignment horizontal="left" vertical="center" wrapText="1"/>
    </xf>
    <xf numFmtId="9" fontId="1" fillId="0" borderId="10" xfId="2" applyNumberFormat="1" applyFont="1" applyBorder="1" applyAlignment="1">
      <alignment vertical="top"/>
    </xf>
    <xf numFmtId="164" fontId="3" fillId="0" borderId="8" xfId="1" applyNumberFormat="1" applyFont="1" applyBorder="1" applyAlignment="1">
      <alignment vertical="top"/>
    </xf>
    <xf numFmtId="0" fontId="1" fillId="0" borderId="1" xfId="1" applyFont="1" applyBorder="1" applyAlignment="1">
      <alignment vertical="top" wrapText="1"/>
    </xf>
    <xf numFmtId="9" fontId="1" fillId="0" borderId="9" xfId="1" applyNumberFormat="1" applyFont="1" applyBorder="1" applyAlignment="1">
      <alignment horizontal="right" vertical="top" wrapText="1"/>
    </xf>
    <xf numFmtId="2" fontId="1" fillId="0" borderId="9" xfId="1" applyNumberFormat="1" applyFont="1" applyBorder="1" applyAlignment="1">
      <alignment horizontal="right" vertical="top" wrapText="1"/>
    </xf>
    <xf numFmtId="0" fontId="3" fillId="0" borderId="0" xfId="0" applyFont="1" applyFill="1" applyBorder="1" applyAlignment="1">
      <alignment vertical="top"/>
    </xf>
    <xf numFmtId="3" fontId="3" fillId="0" borderId="10" xfId="1" applyNumberFormat="1" applyFont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4" fontId="1" fillId="0" borderId="10" xfId="1" applyNumberFormat="1" applyFont="1" applyFill="1" applyBorder="1" applyAlignment="1">
      <alignment horizontal="left" vertical="top"/>
    </xf>
    <xf numFmtId="49" fontId="3" fillId="0" borderId="10" xfId="1" applyNumberFormat="1" applyFont="1" applyFill="1" applyBorder="1" applyAlignment="1">
      <alignment horizontal="left" vertical="top" wrapText="1"/>
    </xf>
    <xf numFmtId="4" fontId="3" fillId="0" borderId="0" xfId="1" applyNumberFormat="1" applyFont="1" applyFill="1" applyBorder="1" applyAlignment="1">
      <alignment horizontal="left" vertical="top"/>
    </xf>
    <xf numFmtId="0" fontId="3" fillId="0" borderId="7" xfId="1" applyFont="1" applyBorder="1" applyAlignment="1">
      <alignment vertical="top" wrapText="1"/>
    </xf>
    <xf numFmtId="0" fontId="3" fillId="0" borderId="4" xfId="1" applyFont="1" applyFill="1" applyBorder="1" applyAlignment="1">
      <alignment vertical="top"/>
    </xf>
    <xf numFmtId="0" fontId="1" fillId="0" borderId="1" xfId="1" applyFont="1" applyFill="1" applyBorder="1" applyAlignment="1">
      <alignment vertical="top"/>
    </xf>
    <xf numFmtId="0" fontId="3" fillId="0" borderId="9" xfId="1" applyFont="1" applyFill="1" applyBorder="1" applyAlignment="1">
      <alignment vertical="top"/>
    </xf>
    <xf numFmtId="49" fontId="3" fillId="0" borderId="2" xfId="1" applyNumberFormat="1" applyFont="1" applyFill="1" applyBorder="1" applyAlignment="1">
      <alignment horizontal="left" vertical="top" wrapText="1"/>
    </xf>
    <xf numFmtId="4" fontId="3" fillId="0" borderId="8" xfId="1" applyNumberFormat="1" applyFont="1" applyBorder="1" applyAlignment="1">
      <alignment horizontal="right" vertical="top" wrapText="1"/>
    </xf>
    <xf numFmtId="4" fontId="3" fillId="0" borderId="8" xfId="1" applyNumberFormat="1" applyBorder="1" applyAlignment="1">
      <alignment horizontal="right" wrapText="1"/>
    </xf>
    <xf numFmtId="0" fontId="3" fillId="0" borderId="17" xfId="1" applyFont="1" applyBorder="1" applyAlignment="1">
      <alignment vertical="top"/>
    </xf>
    <xf numFmtId="0" fontId="3" fillId="0" borderId="18" xfId="1" applyFont="1" applyFill="1" applyBorder="1" applyAlignment="1">
      <alignment vertical="top"/>
    </xf>
    <xf numFmtId="0" fontId="2" fillId="0" borderId="19" xfId="1" applyFont="1" applyBorder="1" applyAlignment="1">
      <alignment horizontal="right" vertical="top"/>
    </xf>
    <xf numFmtId="0" fontId="3" fillId="0" borderId="8" xfId="1" applyFont="1" applyBorder="1" applyAlignment="1">
      <alignment horizontal="right" vertical="top" wrapText="1"/>
    </xf>
    <xf numFmtId="0" fontId="1" fillId="0" borderId="0" xfId="0" applyFont="1" applyFill="1" applyBorder="1" applyAlignment="1">
      <alignment vertical="top"/>
    </xf>
    <xf numFmtId="0" fontId="3" fillId="3" borderId="0" xfId="1" applyFont="1" applyFill="1" applyAlignment="1">
      <alignment vertical="top" wrapText="1"/>
    </xf>
    <xf numFmtId="0" fontId="3" fillId="3" borderId="0" xfId="1" applyFont="1" applyFill="1" applyBorder="1" applyAlignment="1">
      <alignment vertical="top" wrapText="1"/>
    </xf>
    <xf numFmtId="2" fontId="3" fillId="3" borderId="0" xfId="1" applyNumberFormat="1" applyFont="1" applyFill="1" applyAlignment="1">
      <alignment vertical="top" wrapText="1"/>
    </xf>
    <xf numFmtId="168" fontId="3" fillId="0" borderId="10" xfId="1" applyNumberFormat="1" applyFont="1" applyBorder="1" applyAlignment="1">
      <alignment vertical="top" wrapText="1"/>
    </xf>
    <xf numFmtId="164" fontId="1" fillId="0" borderId="10" xfId="1" applyNumberFormat="1" applyFont="1" applyBorder="1" applyAlignment="1">
      <alignment vertical="top" wrapText="1"/>
    </xf>
    <xf numFmtId="1" fontId="3" fillId="0" borderId="0" xfId="1" applyNumberFormat="1" applyFont="1" applyFill="1" applyBorder="1" applyAlignment="1">
      <alignment horizontal="left" vertical="center" wrapText="1"/>
    </xf>
    <xf numFmtId="167" fontId="3" fillId="0" borderId="10" xfId="1" applyNumberFormat="1" applyFill="1" applyBorder="1" applyAlignment="1">
      <alignment horizontal="right"/>
    </xf>
    <xf numFmtId="167" fontId="2" fillId="0" borderId="10" xfId="1" applyNumberFormat="1" applyFont="1" applyFill="1" applyBorder="1" applyAlignment="1">
      <alignment vertical="top"/>
    </xf>
    <xf numFmtId="0" fontId="10" fillId="0" borderId="10" xfId="1" applyFont="1" applyBorder="1" applyAlignment="1">
      <alignment horizontal="right" vertical="top"/>
    </xf>
    <xf numFmtId="0" fontId="1" fillId="0" borderId="0" xfId="1" applyFont="1" applyBorder="1"/>
    <xf numFmtId="0" fontId="1" fillId="0" borderId="0" xfId="1" applyFont="1"/>
    <xf numFmtId="2" fontId="1" fillId="0" borderId="0" xfId="1" applyNumberFormat="1" applyFont="1"/>
    <xf numFmtId="10" fontId="5" fillId="0" borderId="10" xfId="2" applyNumberFormat="1" applyFont="1" applyFill="1" applyBorder="1" applyAlignment="1">
      <alignment vertical="top" wrapText="1"/>
    </xf>
    <xf numFmtId="4" fontId="3" fillId="0" borderId="8" xfId="1" applyNumberFormat="1" applyFont="1" applyFill="1" applyBorder="1" applyAlignment="1">
      <alignment horizontal="right" vertical="top" wrapText="1"/>
    </xf>
    <xf numFmtId="0" fontId="3" fillId="0" borderId="0" xfId="1" applyFont="1" applyFill="1"/>
    <xf numFmtId="14" fontId="3" fillId="0" borderId="0" xfId="1" applyNumberFormat="1" applyFont="1" applyBorder="1" applyAlignment="1">
      <alignment horizontal="left"/>
    </xf>
    <xf numFmtId="1" fontId="3" fillId="0" borderId="0" xfId="1" applyNumberFormat="1" applyFont="1" applyFill="1" applyBorder="1" applyAlignment="1">
      <alignment horizontal="left" vertical="center" wrapText="1"/>
    </xf>
    <xf numFmtId="4" fontId="1" fillId="0" borderId="2" xfId="1" applyNumberFormat="1" applyFont="1" applyFill="1" applyBorder="1" applyAlignment="1">
      <alignment horizontal="left" vertical="top" wrapText="1"/>
    </xf>
    <xf numFmtId="4" fontId="3" fillId="0" borderId="8" xfId="1" applyNumberFormat="1" applyFont="1" applyFill="1" applyBorder="1" applyAlignment="1">
      <alignment horizontal="left" vertical="top" wrapText="1"/>
    </xf>
    <xf numFmtId="0" fontId="1" fillId="0" borderId="0" xfId="1" applyFont="1" applyAlignment="1">
      <alignment vertical="top" wrapText="1"/>
    </xf>
    <xf numFmtId="4" fontId="1" fillId="0" borderId="8" xfId="0" applyNumberFormat="1" applyFont="1" applyFill="1" applyBorder="1" applyAlignment="1">
      <alignment vertical="top"/>
    </xf>
    <xf numFmtId="1" fontId="14" fillId="0" borderId="15" xfId="1" applyNumberFormat="1" applyFont="1" applyBorder="1" applyAlignment="1">
      <alignment horizontal="right" vertical="top" wrapText="1"/>
    </xf>
    <xf numFmtId="4" fontId="3" fillId="0" borderId="15" xfId="1" applyNumberFormat="1" applyFont="1" applyFill="1" applyBorder="1" applyAlignment="1">
      <alignment vertical="top" wrapText="1"/>
    </xf>
    <xf numFmtId="2" fontId="3" fillId="0" borderId="11" xfId="1" applyNumberFormat="1" applyFont="1" applyFill="1" applyBorder="1" applyAlignment="1">
      <alignment vertical="top" wrapText="1"/>
    </xf>
    <xf numFmtId="2" fontId="3" fillId="0" borderId="8" xfId="1" applyNumberFormat="1" applyFont="1" applyFill="1" applyBorder="1" applyAlignment="1">
      <alignment vertical="top" wrapText="1"/>
    </xf>
    <xf numFmtId="0" fontId="3" fillId="0" borderId="12" xfId="1" applyFont="1" applyFill="1" applyBorder="1" applyAlignment="1">
      <alignment vertical="top" wrapText="1"/>
    </xf>
    <xf numFmtId="0" fontId="3" fillId="0" borderId="0" xfId="1" applyFont="1" applyFill="1" applyBorder="1"/>
    <xf numFmtId="0" fontId="3" fillId="0" borderId="11" xfId="1" applyFont="1" applyFill="1" applyBorder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1" fillId="3" borderId="8" xfId="1" applyFont="1" applyFill="1" applyBorder="1" applyAlignment="1">
      <alignment vertical="top"/>
    </xf>
    <xf numFmtId="0" fontId="1" fillId="0" borderId="8" xfId="1" applyFont="1" applyBorder="1" applyAlignment="1">
      <alignment vertical="top" wrapText="1"/>
    </xf>
    <xf numFmtId="49" fontId="5" fillId="2" borderId="9" xfId="1" applyNumberFormat="1" applyFont="1" applyFill="1" applyBorder="1" applyAlignment="1">
      <alignment horizontal="right"/>
    </xf>
    <xf numFmtId="4" fontId="1" fillId="0" borderId="8" xfId="1" applyNumberFormat="1" applyFont="1" applyFill="1" applyBorder="1" applyAlignment="1">
      <alignment vertical="top"/>
    </xf>
    <xf numFmtId="49" fontId="5" fillId="2" borderId="10" xfId="1" applyNumberFormat="1" applyFont="1" applyFill="1" applyBorder="1" applyAlignment="1">
      <alignment horizontal="right"/>
    </xf>
    <xf numFmtId="49" fontId="5" fillId="2" borderId="0" xfId="1" applyNumberFormat="1" applyFont="1" applyFill="1" applyBorder="1" applyAlignment="1">
      <alignment horizontal="right"/>
    </xf>
    <xf numFmtId="0" fontId="3" fillId="0" borderId="15" xfId="1" applyFont="1" applyFill="1" applyBorder="1" applyAlignment="1">
      <alignment vertical="top" wrapText="1"/>
    </xf>
    <xf numFmtId="0" fontId="1" fillId="0" borderId="0" xfId="1" applyFont="1" applyFill="1" applyAlignment="1">
      <alignment vertical="center" wrapText="1"/>
    </xf>
    <xf numFmtId="0" fontId="1" fillId="0" borderId="0" xfId="1" applyFont="1" applyFill="1" applyBorder="1" applyAlignment="1">
      <alignment vertical="center" wrapText="1"/>
    </xf>
    <xf numFmtId="2" fontId="1" fillId="0" borderId="0" xfId="1" applyNumberFormat="1" applyFont="1" applyFill="1" applyAlignment="1">
      <alignment vertical="center" wrapText="1"/>
    </xf>
    <xf numFmtId="2" fontId="3" fillId="0" borderId="0" xfId="1" applyNumberFormat="1" applyFont="1" applyFill="1" applyAlignment="1">
      <alignment vertical="top" wrapText="1"/>
    </xf>
    <xf numFmtId="4" fontId="3" fillId="0" borderId="8" xfId="1" applyNumberFormat="1" applyFont="1" applyBorder="1" applyAlignment="1">
      <alignment vertical="top" wrapText="1"/>
    </xf>
    <xf numFmtId="0" fontId="1" fillId="0" borderId="3" xfId="1" applyFont="1" applyBorder="1" applyAlignment="1">
      <alignment horizontal="left" vertical="top" wrapText="1"/>
    </xf>
    <xf numFmtId="0" fontId="3" fillId="0" borderId="8" xfId="1" applyFont="1" applyBorder="1" applyAlignment="1">
      <alignment vertical="top" wrapText="1"/>
    </xf>
    <xf numFmtId="9" fontId="1" fillId="0" borderId="10" xfId="1" applyNumberFormat="1" applyFont="1" applyBorder="1" applyAlignment="1">
      <alignment vertical="top" wrapText="1"/>
    </xf>
    <xf numFmtId="0" fontId="1" fillId="0" borderId="0" xfId="1" applyFont="1" applyBorder="1" applyAlignment="1">
      <alignment vertical="top" wrapText="1"/>
    </xf>
    <xf numFmtId="0" fontId="1" fillId="0" borderId="2" xfId="1" applyFont="1" applyFill="1" applyBorder="1" applyAlignment="1">
      <alignment horizontal="left" vertical="top" wrapText="1"/>
    </xf>
    <xf numFmtId="0" fontId="3" fillId="0" borderId="8" xfId="1" applyFont="1" applyFill="1" applyBorder="1" applyAlignment="1">
      <alignment vertical="top" wrapText="1"/>
    </xf>
    <xf numFmtId="4" fontId="1" fillId="0" borderId="8" xfId="1" applyNumberFormat="1" applyFont="1" applyBorder="1" applyAlignment="1">
      <alignment vertical="top" wrapText="1"/>
    </xf>
    <xf numFmtId="4" fontId="3" fillId="0" borderId="0" xfId="1" applyNumberFormat="1" applyBorder="1"/>
    <xf numFmtId="4" fontId="1" fillId="0" borderId="15" xfId="1" applyNumberFormat="1" applyFont="1" applyBorder="1" applyAlignment="1">
      <alignment vertical="top"/>
    </xf>
    <xf numFmtId="4" fontId="1" fillId="0" borderId="8" xfId="1" applyNumberFormat="1" applyFont="1" applyBorder="1" applyAlignment="1">
      <alignment vertical="top"/>
    </xf>
    <xf numFmtId="4" fontId="3" fillId="0" borderId="8" xfId="1" applyNumberFormat="1" applyFont="1" applyBorder="1" applyAlignment="1">
      <alignment vertical="top"/>
    </xf>
    <xf numFmtId="164" fontId="3" fillId="0" borderId="10" xfId="1" applyNumberFormat="1" applyFont="1" applyBorder="1" applyAlignment="1">
      <alignment vertical="top" wrapText="1"/>
    </xf>
    <xf numFmtId="0" fontId="6" fillId="0" borderId="8" xfId="1" applyFont="1" applyBorder="1" applyAlignment="1">
      <alignment vertical="top" wrapText="1"/>
    </xf>
    <xf numFmtId="4" fontId="3" fillId="0" borderId="0" xfId="1" applyNumberFormat="1" applyBorder="1" applyAlignment="1">
      <alignment horizontal="right"/>
    </xf>
    <xf numFmtId="4" fontId="3" fillId="0" borderId="8" xfId="1" applyNumberFormat="1" applyBorder="1" applyAlignment="1">
      <alignment horizontal="right"/>
    </xf>
    <xf numFmtId="1" fontId="3" fillId="0" borderId="10" xfId="1" applyNumberFormat="1" applyFont="1" applyBorder="1" applyAlignment="1">
      <alignment vertical="top" wrapText="1"/>
    </xf>
    <xf numFmtId="1" fontId="1" fillId="0" borderId="15" xfId="1" applyNumberFormat="1" applyFont="1" applyBorder="1" applyAlignment="1">
      <alignment horizontal="right" vertical="top" wrapText="1"/>
    </xf>
    <xf numFmtId="4" fontId="3" fillId="0" borderId="8" xfId="1" applyNumberFormat="1" applyFont="1" applyFill="1" applyBorder="1" applyAlignment="1">
      <alignment horizontal="left" vertical="top"/>
    </xf>
    <xf numFmtId="4" fontId="3" fillId="0" borderId="10" xfId="1" applyNumberFormat="1" applyFont="1" applyFill="1" applyBorder="1" applyAlignment="1">
      <alignment horizontal="left" vertical="top"/>
    </xf>
    <xf numFmtId="4" fontId="1" fillId="0" borderId="11" xfId="1" applyNumberFormat="1" applyFont="1" applyFill="1" applyBorder="1" applyAlignment="1">
      <alignment horizontal="left" vertical="top" wrapText="1"/>
    </xf>
    <xf numFmtId="4" fontId="1" fillId="0" borderId="8" xfId="0" applyNumberFormat="1" applyFont="1" applyBorder="1" applyAlignment="1">
      <alignment vertical="top"/>
    </xf>
    <xf numFmtId="4" fontId="1" fillId="0" borderId="8" xfId="0" applyNumberFormat="1" applyFont="1" applyBorder="1" applyAlignment="1">
      <alignment vertical="top" wrapText="1"/>
    </xf>
    <xf numFmtId="4" fontId="3" fillId="0" borderId="16" xfId="1" applyNumberFormat="1" applyFont="1" applyBorder="1" applyAlignment="1">
      <alignment vertical="top" wrapText="1"/>
    </xf>
    <xf numFmtId="4" fontId="3" fillId="0" borderId="8" xfId="1" applyNumberFormat="1" applyFont="1" applyFill="1" applyBorder="1" applyAlignment="1">
      <alignment vertical="top"/>
    </xf>
    <xf numFmtId="0" fontId="6" fillId="0" borderId="8" xfId="1" applyFont="1" applyFill="1" applyBorder="1" applyAlignment="1">
      <alignment vertical="top" wrapText="1"/>
    </xf>
    <xf numFmtId="164" fontId="3" fillId="0" borderId="10" xfId="1" applyNumberFormat="1" applyFont="1" applyFill="1" applyBorder="1" applyAlignment="1">
      <alignment vertical="top" wrapText="1"/>
    </xf>
    <xf numFmtId="4" fontId="3" fillId="0" borderId="8" xfId="1" applyNumberFormat="1" applyFont="1" applyFill="1" applyBorder="1" applyAlignment="1">
      <alignment vertical="top" wrapText="1"/>
    </xf>
    <xf numFmtId="2" fontId="3" fillId="0" borderId="8" xfId="1" applyNumberFormat="1" applyFont="1" applyBorder="1" applyAlignment="1">
      <alignment vertical="top" wrapText="1"/>
    </xf>
    <xf numFmtId="167" fontId="3" fillId="0" borderId="8" xfId="1" applyNumberFormat="1" applyFill="1" applyBorder="1" applyAlignment="1">
      <alignment horizontal="right"/>
    </xf>
    <xf numFmtId="164" fontId="1" fillId="0" borderId="8" xfId="1" applyNumberFormat="1" applyFont="1" applyBorder="1" applyAlignment="1">
      <alignment vertical="top" wrapText="1"/>
    </xf>
    <xf numFmtId="1" fontId="1" fillId="0" borderId="8" xfId="1" applyNumberFormat="1" applyFont="1" applyBorder="1" applyAlignment="1">
      <alignment vertical="top" wrapText="1"/>
    </xf>
    <xf numFmtId="0" fontId="3" fillId="0" borderId="0" xfId="1" applyFont="1" applyFill="1" applyBorder="1" applyAlignment="1">
      <alignment vertical="top" wrapText="1"/>
    </xf>
    <xf numFmtId="4" fontId="1" fillId="0" borderId="14" xfId="1" applyNumberFormat="1" applyFont="1" applyFill="1" applyBorder="1" applyAlignment="1">
      <alignment horizontal="left" vertical="top" wrapText="1"/>
    </xf>
    <xf numFmtId="4" fontId="3" fillId="0" borderId="10" xfId="1" applyNumberFormat="1" applyFont="1" applyFill="1" applyBorder="1" applyAlignment="1">
      <alignment horizontal="left" vertical="top" wrapText="1"/>
    </xf>
    <xf numFmtId="4" fontId="3" fillId="0" borderId="8" xfId="1" applyNumberFormat="1" applyFont="1" applyFill="1" applyBorder="1" applyAlignment="1">
      <alignment horizontal="center" vertical="top" wrapText="1"/>
    </xf>
    <xf numFmtId="49" fontId="13" fillId="0" borderId="8" xfId="1" applyNumberFormat="1" applyFont="1" applyBorder="1" applyAlignment="1">
      <alignment vertical="top"/>
    </xf>
    <xf numFmtId="0" fontId="7" fillId="5" borderId="15" xfId="1" applyFont="1" applyFill="1" applyBorder="1" applyAlignment="1">
      <alignment horizontal="center" vertical="center" wrapText="1"/>
    </xf>
    <xf numFmtId="0" fontId="7" fillId="5" borderId="15" xfId="1" applyFont="1" applyFill="1" applyBorder="1" applyAlignment="1">
      <alignment horizontal="center" vertical="top" wrapText="1"/>
    </xf>
    <xf numFmtId="9" fontId="1" fillId="5" borderId="13" xfId="1" applyNumberFormat="1" applyFont="1" applyFill="1" applyBorder="1" applyAlignment="1">
      <alignment vertical="center" wrapText="1"/>
    </xf>
    <xf numFmtId="164" fontId="1" fillId="5" borderId="13" xfId="1" applyNumberFormat="1" applyFont="1" applyFill="1" applyBorder="1" applyAlignment="1">
      <alignment vertical="center" wrapText="1"/>
    </xf>
    <xf numFmtId="1" fontId="1" fillId="5" borderId="13" xfId="1" applyNumberFormat="1" applyFont="1" applyFill="1" applyBorder="1" applyAlignment="1">
      <alignment vertical="center" wrapText="1"/>
    </xf>
    <xf numFmtId="0" fontId="6" fillId="5" borderId="7" xfId="1" applyFont="1" applyFill="1" applyBorder="1" applyAlignment="1">
      <alignment horizontal="center" vertical="center" wrapText="1"/>
    </xf>
    <xf numFmtId="10" fontId="5" fillId="0" borderId="14" xfId="2" applyNumberFormat="1" applyFont="1" applyFill="1" applyBorder="1" applyAlignment="1">
      <alignment vertical="top" wrapText="1"/>
    </xf>
    <xf numFmtId="164" fontId="3" fillId="0" borderId="14" xfId="1" applyNumberFormat="1" applyFont="1" applyFill="1" applyBorder="1" applyAlignment="1">
      <alignment vertical="top" wrapText="1"/>
    </xf>
    <xf numFmtId="2" fontId="3" fillId="0" borderId="14" xfId="1" applyNumberFormat="1" applyFont="1" applyFill="1" applyBorder="1" applyAlignment="1">
      <alignment vertical="top" wrapText="1"/>
    </xf>
    <xf numFmtId="0" fontId="15" fillId="0" borderId="0" xfId="0" applyFont="1" applyAlignment="1">
      <alignment vertical="center"/>
    </xf>
    <xf numFmtId="0" fontId="11" fillId="3" borderId="15" xfId="1" applyFont="1" applyFill="1" applyBorder="1" applyAlignment="1">
      <alignment vertical="top"/>
    </xf>
    <xf numFmtId="0" fontId="11" fillId="0" borderId="8" xfId="1" applyFont="1" applyFill="1" applyBorder="1" applyAlignment="1">
      <alignment vertical="top" wrapText="1"/>
    </xf>
    <xf numFmtId="0" fontId="12" fillId="0" borderId="8" xfId="1" applyFont="1" applyFill="1" applyBorder="1" applyAlignment="1">
      <alignment vertical="top" wrapText="1"/>
    </xf>
    <xf numFmtId="0" fontId="1" fillId="3" borderId="8" xfId="1" applyFont="1" applyFill="1" applyBorder="1" applyAlignment="1">
      <alignment vertical="top" wrapText="1"/>
    </xf>
    <xf numFmtId="4" fontId="3" fillId="0" borderId="10" xfId="1" applyNumberFormat="1" applyBorder="1" applyAlignment="1">
      <alignment horizontal="right"/>
    </xf>
    <xf numFmtId="4" fontId="1" fillId="0" borderId="9" xfId="1" applyNumberFormat="1" applyFont="1" applyBorder="1" applyAlignment="1">
      <alignment vertical="top"/>
    </xf>
    <xf numFmtId="2" fontId="3" fillId="0" borderId="8" xfId="1" applyNumberFormat="1" applyBorder="1" applyAlignment="1">
      <alignment horizontal="right"/>
    </xf>
    <xf numFmtId="0" fontId="3" fillId="0" borderId="5" xfId="1" applyFont="1" applyBorder="1" applyAlignment="1">
      <alignment vertical="top"/>
    </xf>
    <xf numFmtId="0" fontId="1" fillId="0" borderId="6" xfId="1" applyFont="1" applyBorder="1" applyAlignment="1">
      <alignment vertical="top"/>
    </xf>
    <xf numFmtId="0" fontId="3" fillId="0" borderId="13" xfId="1" applyFont="1" applyBorder="1" applyAlignment="1">
      <alignment vertical="top"/>
    </xf>
    <xf numFmtId="0" fontId="1" fillId="0" borderId="7" xfId="1" applyFont="1" applyBorder="1" applyAlignment="1">
      <alignment vertical="top"/>
    </xf>
    <xf numFmtId="0" fontId="1" fillId="0" borderId="13" xfId="1" applyFont="1" applyBorder="1" applyAlignment="1">
      <alignment vertical="top"/>
    </xf>
    <xf numFmtId="0" fontId="3" fillId="0" borderId="0" xfId="1" applyFont="1" applyFill="1" applyBorder="1" applyAlignment="1">
      <alignment vertical="center" wrapText="1"/>
    </xf>
    <xf numFmtId="4" fontId="1" fillId="0" borderId="0" xfId="1" applyNumberFormat="1" applyFont="1" applyFill="1" applyBorder="1" applyAlignment="1">
      <alignment horizontal="center" vertical="center" wrapText="1"/>
    </xf>
    <xf numFmtId="49" fontId="3" fillId="0" borderId="11" xfId="1" applyNumberFormat="1" applyFont="1" applyFill="1" applyBorder="1" applyAlignment="1">
      <alignment horizontal="center" vertical="top"/>
    </xf>
    <xf numFmtId="4" fontId="3" fillId="0" borderId="15" xfId="1" applyNumberFormat="1" applyFont="1" applyFill="1" applyBorder="1" applyAlignment="1">
      <alignment horizontal="right" vertical="top" wrapText="1"/>
    </xf>
    <xf numFmtId="169" fontId="3" fillId="0" borderId="0" xfId="1" applyNumberFormat="1" applyFont="1" applyBorder="1" applyAlignment="1">
      <alignment horizontal="left"/>
    </xf>
    <xf numFmtId="0" fontId="3" fillId="0" borderId="0" xfId="1" applyFont="1" applyFill="1" applyBorder="1" applyAlignment="1">
      <alignment horizontal="left" vertical="center" wrapText="1"/>
    </xf>
    <xf numFmtId="4" fontId="1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4" fontId="1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top" wrapText="1"/>
    </xf>
    <xf numFmtId="0" fontId="3" fillId="0" borderId="10" xfId="1" applyFont="1" applyFill="1" applyBorder="1" applyAlignment="1">
      <alignment horizontal="left" vertical="top" wrapText="1"/>
    </xf>
    <xf numFmtId="49" fontId="1" fillId="0" borderId="0" xfId="1" applyNumberFormat="1" applyFont="1" applyFill="1" applyBorder="1" applyAlignment="1">
      <alignment horizontal="left" vertical="top" wrapText="1"/>
    </xf>
    <xf numFmtId="49" fontId="1" fillId="0" borderId="10" xfId="1" applyNumberFormat="1" applyFont="1" applyFill="1" applyBorder="1" applyAlignment="1">
      <alignment horizontal="left" vertical="top" wrapText="1"/>
    </xf>
    <xf numFmtId="4" fontId="1" fillId="0" borderId="10" xfId="1" applyNumberFormat="1" applyFont="1" applyFill="1" applyBorder="1" applyAlignment="1">
      <alignment horizontal="left" vertical="center" wrapText="1"/>
    </xf>
    <xf numFmtId="0" fontId="3" fillId="6" borderId="3" xfId="1" applyFont="1" applyFill="1" applyBorder="1" applyAlignment="1">
      <alignment vertical="top"/>
    </xf>
    <xf numFmtId="0" fontId="3" fillId="6" borderId="0" xfId="1" applyFont="1" applyFill="1" applyBorder="1" applyAlignment="1">
      <alignment horizontal="left" vertical="top" wrapText="1"/>
    </xf>
    <xf numFmtId="0" fontId="3" fillId="6" borderId="8" xfId="1" applyFont="1" applyFill="1" applyBorder="1" applyAlignment="1">
      <alignment vertical="top" wrapText="1"/>
    </xf>
    <xf numFmtId="0" fontId="3" fillId="0" borderId="0" xfId="1" applyFont="1" applyFill="1" applyBorder="1" applyAlignment="1">
      <alignment vertical="center" wrapText="1"/>
    </xf>
    <xf numFmtId="0" fontId="16" fillId="0" borderId="8" xfId="1" applyFont="1" applyFill="1" applyBorder="1" applyAlignment="1">
      <alignment vertical="top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ill="1" applyBorder="1"/>
    <xf numFmtId="0" fontId="3" fillId="0" borderId="0" xfId="1" applyFill="1"/>
    <xf numFmtId="2" fontId="3" fillId="0" borderId="0" xfId="1" applyNumberFormat="1" applyFont="1" applyFill="1"/>
    <xf numFmtId="0" fontId="7" fillId="5" borderId="8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4" fontId="1" fillId="0" borderId="0" xfId="1" applyNumberFormat="1" applyFont="1" applyFill="1" applyBorder="1" applyAlignment="1">
      <alignment horizontal="left" vertical="center" wrapText="1"/>
    </xf>
    <xf numFmtId="4" fontId="3" fillId="0" borderId="0" xfId="1" applyNumberFormat="1" applyFont="1" applyFill="1" applyBorder="1" applyAlignment="1">
      <alignment horizontal="left" vertical="center" wrapText="1"/>
    </xf>
    <xf numFmtId="3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4" fontId="1" fillId="0" borderId="0" xfId="1" applyNumberFormat="1" applyFont="1" applyFill="1" applyBorder="1" applyAlignment="1">
      <alignment vertical="center" wrapText="1"/>
    </xf>
    <xf numFmtId="1" fontId="3" fillId="0" borderId="0" xfId="1" applyNumberFormat="1" applyFont="1" applyFill="1" applyBorder="1" applyAlignment="1">
      <alignment horizontal="left" vertical="center" wrapText="1"/>
    </xf>
    <xf numFmtId="4" fontId="1" fillId="0" borderId="1" xfId="1" applyNumberFormat="1" applyFont="1" applyFill="1" applyBorder="1" applyAlignment="1">
      <alignment horizontal="left" vertical="center" wrapText="1"/>
    </xf>
    <xf numFmtId="4" fontId="1" fillId="0" borderId="9" xfId="1" applyNumberFormat="1" applyFont="1" applyFill="1" applyBorder="1" applyAlignment="1">
      <alignment horizontal="left" vertical="center" wrapText="1"/>
    </xf>
    <xf numFmtId="49" fontId="1" fillId="0" borderId="12" xfId="1" applyNumberFormat="1" applyFont="1" applyFill="1" applyBorder="1" applyAlignment="1">
      <alignment horizontal="left" vertical="top" wrapText="1"/>
    </xf>
    <xf numFmtId="49" fontId="1" fillId="0" borderId="14" xfId="1" applyNumberFormat="1" applyFont="1" applyFill="1" applyBorder="1" applyAlignment="1">
      <alignment horizontal="left" vertical="top" wrapText="1"/>
    </xf>
    <xf numFmtId="4" fontId="1" fillId="0" borderId="12" xfId="1" applyNumberFormat="1" applyFont="1" applyFill="1" applyBorder="1" applyAlignment="1">
      <alignment horizontal="left" vertical="center" wrapText="1"/>
    </xf>
    <xf numFmtId="4" fontId="1" fillId="0" borderId="14" xfId="1" applyNumberFormat="1" applyFont="1" applyFill="1" applyBorder="1" applyAlignment="1">
      <alignment horizontal="left" vertical="center" wrapText="1"/>
    </xf>
    <xf numFmtId="4" fontId="3" fillId="0" borderId="10" xfId="1" applyNumberFormat="1" applyFont="1" applyFill="1" applyBorder="1" applyAlignment="1">
      <alignment horizontal="left" vertical="center" wrapText="1"/>
    </xf>
    <xf numFmtId="0" fontId="1" fillId="0" borderId="0" xfId="1" applyFont="1" applyBorder="1" applyAlignment="1">
      <alignment horizontal="left" vertical="top" wrapText="1"/>
    </xf>
    <xf numFmtId="0" fontId="1" fillId="0" borderId="1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10" xfId="1" applyFont="1" applyBorder="1" applyAlignment="1">
      <alignment horizontal="left" vertical="top" wrapText="1"/>
    </xf>
    <xf numFmtId="0" fontId="1" fillId="7" borderId="5" xfId="1" applyFont="1" applyFill="1" applyBorder="1" applyAlignment="1">
      <alignment horizontal="left" vertical="center" wrapText="1"/>
    </xf>
    <xf numFmtId="0" fontId="0" fillId="7" borderId="6" xfId="0" applyFill="1" applyBorder="1" applyAlignment="1">
      <alignment horizontal="left" wrapText="1"/>
    </xf>
    <xf numFmtId="0" fontId="1" fillId="4" borderId="5" xfId="1" applyFont="1" applyFill="1" applyBorder="1" applyAlignment="1">
      <alignment horizontal="left" vertical="center" wrapText="1"/>
    </xf>
    <xf numFmtId="0" fontId="1" fillId="4" borderId="6" xfId="1" applyFont="1" applyFill="1" applyBorder="1" applyAlignment="1">
      <alignment horizontal="left" vertical="center" wrapText="1"/>
    </xf>
    <xf numFmtId="0" fontId="1" fillId="4" borderId="13" xfId="1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wrapText="1"/>
    </xf>
    <xf numFmtId="0" fontId="3" fillId="2" borderId="12" xfId="1" applyFont="1" applyFill="1" applyBorder="1" applyAlignment="1">
      <alignment horizontal="center" vertical="top" wrapText="1"/>
    </xf>
    <xf numFmtId="0" fontId="3" fillId="2" borderId="14" xfId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center" vertical="top" wrapText="1"/>
    </xf>
    <xf numFmtId="3" fontId="3" fillId="0" borderId="10" xfId="1" applyNumberFormat="1" applyFont="1" applyFill="1" applyBorder="1" applyAlignment="1">
      <alignment vertical="center" wrapText="1"/>
    </xf>
    <xf numFmtId="0" fontId="1" fillId="5" borderId="5" xfId="1" applyFont="1" applyFill="1" applyBorder="1" applyAlignment="1">
      <alignment horizontal="left" vertical="center" wrapText="1"/>
    </xf>
    <xf numFmtId="0" fontId="1" fillId="5" borderId="6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center" wrapText="1"/>
    </xf>
    <xf numFmtId="49" fontId="3" fillId="0" borderId="5" xfId="1" applyNumberFormat="1" applyFont="1" applyFill="1" applyBorder="1" applyAlignment="1">
      <alignment horizontal="center" vertical="top" wrapText="1"/>
    </xf>
    <xf numFmtId="49" fontId="3" fillId="0" borderId="6" xfId="1" applyNumberFormat="1" applyFont="1" applyFill="1" applyBorder="1" applyAlignment="1">
      <alignment horizontal="center" vertical="top" wrapText="1"/>
    </xf>
    <xf numFmtId="49" fontId="3" fillId="0" borderId="13" xfId="1" applyNumberFormat="1" applyFont="1" applyFill="1" applyBorder="1" applyAlignment="1">
      <alignment horizontal="center" vertical="top" wrapText="1"/>
    </xf>
    <xf numFmtId="0" fontId="0" fillId="0" borderId="1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4" fontId="1" fillId="0" borderId="10" xfId="1" applyNumberFormat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7" fillId="2" borderId="0" xfId="1" applyFont="1" applyFill="1" applyBorder="1"/>
  </cellXfs>
  <cellStyles count="4">
    <cellStyle name="Normal 2" xfId="1"/>
    <cellStyle name="Pourcentage 2" xfId="2"/>
    <cellStyle name="Prozent 2" xfId="3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CCFF"/>
      <color rgb="FF007A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1221442</xdr:colOff>
      <xdr:row>1</xdr:row>
      <xdr:rowOff>56029</xdr:rowOff>
    </xdr:from>
    <xdr:to>
      <xdr:col>8</xdr:col>
      <xdr:colOff>400200</xdr:colOff>
      <xdr:row>3</xdr:row>
      <xdr:rowOff>254149</xdr:rowOff>
    </xdr:to>
    <xdr:pic>
      <xdr:nvPicPr>
        <xdr:cNvPr id="4" name="Grafik 3" descr="Logo Schweizerische Eidgenossenschaft, Confédération suisse, Confederazione Svizzera, Confederaziun svizra, Swiss Confederatio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47530" y="190500"/>
          <a:ext cx="2159523" cy="579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1247775</xdr:colOff>
      <xdr:row>1</xdr:row>
      <xdr:rowOff>0</xdr:rowOff>
    </xdr:from>
    <xdr:to>
      <xdr:col>6</xdr:col>
      <xdr:colOff>1407048</xdr:colOff>
      <xdr:row>4</xdr:row>
      <xdr:rowOff>102870</xdr:rowOff>
    </xdr:to>
    <xdr:pic>
      <xdr:nvPicPr>
        <xdr:cNvPr id="3" name="Grafik 2" descr="Logo Schweizerische Eidgenossenschaft, Confédération suisse, Confederazione Svizzera, Confederaziun svizra, Swiss Confederatio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81925" y="76200"/>
          <a:ext cx="2159523" cy="579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1666875</xdr:colOff>
      <xdr:row>0</xdr:row>
      <xdr:rowOff>85725</xdr:rowOff>
    </xdr:from>
    <xdr:to>
      <xdr:col>14</xdr:col>
      <xdr:colOff>1445148</xdr:colOff>
      <xdr:row>4</xdr:row>
      <xdr:rowOff>64770</xdr:rowOff>
    </xdr:to>
    <xdr:pic>
      <xdr:nvPicPr>
        <xdr:cNvPr id="3" name="Grafik 2" descr="Logo Schweizerische Eidgenossenschaft, Confédération suisse, Confederazione Svizzera, Confederaziun svizra, Swiss Confederatio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01200" y="85725"/>
          <a:ext cx="2159523" cy="579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171450</xdr:colOff>
      <xdr:row>0</xdr:row>
      <xdr:rowOff>47625</xdr:rowOff>
    </xdr:from>
    <xdr:to>
      <xdr:col>14</xdr:col>
      <xdr:colOff>1654698</xdr:colOff>
      <xdr:row>4</xdr:row>
      <xdr:rowOff>26670</xdr:rowOff>
    </xdr:to>
    <xdr:pic>
      <xdr:nvPicPr>
        <xdr:cNvPr id="3" name="Grafik 2" descr="Logo Schweizerische Eidgenossenschaft, Confédération suisse, Confederazione Svizzera, Confederaziun svizra, Swiss Confederatio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96425" y="47625"/>
          <a:ext cx="2159523" cy="579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2105025</xdr:colOff>
      <xdr:row>0</xdr:row>
      <xdr:rowOff>66675</xdr:rowOff>
    </xdr:from>
    <xdr:to>
      <xdr:col>6</xdr:col>
      <xdr:colOff>2083323</xdr:colOff>
      <xdr:row>1</xdr:row>
      <xdr:rowOff>102870</xdr:rowOff>
    </xdr:to>
    <xdr:pic>
      <xdr:nvPicPr>
        <xdr:cNvPr id="3" name="Grafik 2" descr="Logo Schweizerische Eidgenossenschaft, Confédération suisse, Confederazione Svizzera, Confederaziun svizra, Swiss Confederatio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15525" y="66675"/>
          <a:ext cx="2159523" cy="579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5"/>
  <sheetViews>
    <sheetView showGridLines="0" view="pageLayout" zoomScale="85" zoomScaleNormal="100" zoomScalePageLayoutView="85" workbookViewId="0">
      <selection activeCell="K28" sqref="K28"/>
    </sheetView>
  </sheetViews>
  <sheetFormatPr baseColWidth="10" defaultColWidth="11.42578125" defaultRowHeight="12.75" x14ac:dyDescent="0.2"/>
  <cols>
    <col min="1" max="1" width="4" style="58" customWidth="1"/>
    <col min="2" max="2" width="24.5703125" style="58" customWidth="1"/>
    <col min="3" max="3" width="5.7109375" style="58" customWidth="1"/>
    <col min="4" max="4" width="23.28515625" style="58" customWidth="1"/>
    <col min="5" max="5" width="20.42578125" style="59" customWidth="1"/>
    <col min="6" max="6" width="22.28515625" style="59" customWidth="1"/>
    <col min="7" max="7" width="20.28515625" style="58" customWidth="1"/>
    <col min="8" max="8" width="22.140625" style="58" customWidth="1"/>
    <col min="9" max="9" width="10.85546875" style="44" customWidth="1"/>
    <col min="10" max="16" width="11.5703125" style="44" customWidth="1"/>
    <col min="17" max="16384" width="11.42578125" style="58"/>
  </cols>
  <sheetData>
    <row r="1" spans="1:17" s="43" customFormat="1" ht="10.5" customHeight="1" x14ac:dyDescent="0.2">
      <c r="A1" s="81"/>
      <c r="B1" s="80"/>
      <c r="C1" s="80"/>
      <c r="D1" s="80"/>
      <c r="E1" s="80"/>
      <c r="F1" s="80"/>
      <c r="G1" s="80"/>
      <c r="H1" s="80"/>
      <c r="I1" s="106"/>
      <c r="J1" s="46"/>
      <c r="K1" s="44"/>
      <c r="L1" s="44"/>
      <c r="M1" s="44"/>
      <c r="N1" s="44"/>
      <c r="O1" s="44"/>
      <c r="P1" s="44"/>
    </row>
    <row r="2" spans="1:17" s="43" customFormat="1" ht="8.25" customHeight="1" x14ac:dyDescent="0.2">
      <c r="A2" s="49"/>
      <c r="B2" s="47"/>
      <c r="C2" s="47"/>
      <c r="D2" s="47"/>
      <c r="E2" s="47"/>
      <c r="F2" s="47"/>
      <c r="G2" s="47"/>
      <c r="H2" s="47"/>
      <c r="I2" s="50"/>
      <c r="J2" s="46"/>
      <c r="K2" s="44"/>
      <c r="L2" s="44"/>
      <c r="M2" s="44"/>
      <c r="N2" s="44"/>
      <c r="O2" s="44"/>
      <c r="P2" s="44"/>
    </row>
    <row r="3" spans="1:17" s="43" customFormat="1" ht="21.75" customHeight="1" x14ac:dyDescent="0.3">
      <c r="A3" s="49"/>
      <c r="B3" s="51" t="s">
        <v>7</v>
      </c>
      <c r="C3" s="47"/>
      <c r="D3" s="47"/>
      <c r="E3" s="47"/>
      <c r="F3" s="47"/>
      <c r="G3" s="47"/>
      <c r="H3" s="47"/>
      <c r="I3" s="50"/>
      <c r="J3" s="46"/>
      <c r="K3" s="44"/>
      <c r="L3" s="44"/>
      <c r="M3" s="44"/>
      <c r="N3" s="44"/>
      <c r="O3" s="44"/>
      <c r="P3" s="44"/>
      <c r="Q3" s="44"/>
    </row>
    <row r="4" spans="1:17" s="43" customFormat="1" ht="21.75" customHeight="1" x14ac:dyDescent="0.3">
      <c r="A4" s="49"/>
      <c r="B4" s="51" t="s">
        <v>8</v>
      </c>
      <c r="C4" s="47"/>
      <c r="D4" s="47"/>
      <c r="E4" s="47"/>
      <c r="F4" s="47"/>
      <c r="G4" s="47"/>
      <c r="H4" s="47"/>
      <c r="I4" s="50"/>
      <c r="J4" s="46"/>
      <c r="K4" s="44"/>
      <c r="L4" s="44"/>
      <c r="M4" s="44"/>
      <c r="N4" s="44"/>
      <c r="O4" s="44"/>
      <c r="P4" s="44"/>
      <c r="Q4" s="44"/>
    </row>
    <row r="5" spans="1:17" s="43" customFormat="1" ht="21.75" customHeight="1" x14ac:dyDescent="0.25">
      <c r="A5" s="49"/>
      <c r="B5" s="48"/>
      <c r="C5" s="47"/>
      <c r="D5" s="47"/>
      <c r="E5" s="47"/>
      <c r="F5" s="47"/>
      <c r="G5" s="47"/>
      <c r="H5" s="47"/>
      <c r="I5" s="50"/>
      <c r="J5" s="46"/>
      <c r="K5" s="44"/>
      <c r="L5" s="44"/>
      <c r="M5" s="44"/>
      <c r="N5" s="44"/>
      <c r="O5" s="44"/>
      <c r="P5" s="44"/>
      <c r="Q5" s="44"/>
    </row>
    <row r="6" spans="1:17" s="47" customFormat="1" x14ac:dyDescent="0.2">
      <c r="A6" s="49"/>
      <c r="I6" s="50"/>
      <c r="J6" s="46"/>
      <c r="K6" s="44"/>
      <c r="L6" s="44"/>
      <c r="M6" s="44"/>
      <c r="N6" s="44"/>
      <c r="O6" s="44"/>
      <c r="P6" s="44"/>
      <c r="Q6" s="44"/>
    </row>
    <row r="7" spans="1:17" s="31" customFormat="1" ht="30" customHeight="1" x14ac:dyDescent="0.2">
      <c r="A7" s="41"/>
      <c r="B7" s="112" t="s">
        <v>9</v>
      </c>
      <c r="C7" s="272" t="s">
        <v>4</v>
      </c>
      <c r="D7" s="272"/>
      <c r="E7" s="272"/>
      <c r="F7" s="272"/>
      <c r="G7" s="272"/>
      <c r="H7" s="272"/>
      <c r="I7" s="107"/>
      <c r="J7" s="105"/>
      <c r="K7" s="271"/>
      <c r="L7" s="271"/>
    </row>
    <row r="8" spans="1:17" s="75" customFormat="1" ht="16.5" customHeight="1" x14ac:dyDescent="0.2">
      <c r="A8" s="41"/>
      <c r="B8" s="112" t="s">
        <v>10</v>
      </c>
      <c r="C8" s="273" t="s">
        <v>3</v>
      </c>
      <c r="D8" s="273"/>
      <c r="E8" s="273"/>
      <c r="F8" s="273"/>
      <c r="G8" s="273"/>
      <c r="H8" s="273"/>
      <c r="I8" s="107"/>
      <c r="J8" s="105"/>
      <c r="K8" s="274"/>
      <c r="L8" s="275"/>
    </row>
    <row r="9" spans="1:17" s="75" customFormat="1" ht="16.5" customHeight="1" x14ac:dyDescent="0.2">
      <c r="A9" s="41"/>
      <c r="B9" s="112" t="s">
        <v>11</v>
      </c>
      <c r="C9" s="123" t="s">
        <v>4</v>
      </c>
      <c r="D9" s="276"/>
      <c r="E9" s="276"/>
      <c r="F9" s="276"/>
      <c r="G9" s="276"/>
      <c r="H9" s="276"/>
      <c r="I9" s="107"/>
      <c r="J9" s="105"/>
      <c r="K9" s="271"/>
      <c r="L9" s="271"/>
    </row>
    <row r="10" spans="1:17" x14ac:dyDescent="0.2">
      <c r="A10" s="113"/>
      <c r="B10" s="59"/>
      <c r="C10" s="59"/>
      <c r="D10" s="153"/>
      <c r="E10" s="277"/>
      <c r="F10" s="277"/>
      <c r="G10" s="59"/>
      <c r="H10" s="59"/>
      <c r="I10" s="50"/>
      <c r="J10" s="46"/>
    </row>
    <row r="11" spans="1:17" ht="12.75" customHeight="1" x14ac:dyDescent="0.2">
      <c r="A11" s="113"/>
      <c r="B11" s="59"/>
      <c r="C11" s="59"/>
      <c r="D11" s="164"/>
      <c r="E11" s="277"/>
      <c r="F11" s="277"/>
      <c r="G11" s="59"/>
      <c r="H11" s="59"/>
      <c r="I11" s="50"/>
      <c r="J11" s="46"/>
    </row>
    <row r="12" spans="1:17" ht="14.25" customHeight="1" x14ac:dyDescent="0.2">
      <c r="A12" s="113"/>
      <c r="B12" s="59"/>
      <c r="C12" s="59"/>
      <c r="D12" s="164"/>
      <c r="E12" s="277"/>
      <c r="F12" s="277"/>
      <c r="G12" s="59"/>
      <c r="H12" s="59"/>
      <c r="I12" s="50"/>
      <c r="J12" s="46"/>
    </row>
    <row r="13" spans="1:17" x14ac:dyDescent="0.2">
      <c r="A13" s="113"/>
      <c r="B13" s="59"/>
      <c r="C13" s="59"/>
      <c r="D13" s="164"/>
      <c r="E13" s="277"/>
      <c r="F13" s="277"/>
      <c r="G13" s="59"/>
      <c r="H13" s="59"/>
      <c r="I13" s="50"/>
      <c r="J13" s="46"/>
    </row>
    <row r="14" spans="1:17" x14ac:dyDescent="0.2">
      <c r="A14" s="113"/>
      <c r="B14" s="59"/>
      <c r="C14" s="59"/>
      <c r="D14" s="164"/>
      <c r="E14" s="277"/>
      <c r="F14" s="277"/>
      <c r="G14" s="59"/>
      <c r="H14" s="59"/>
      <c r="I14" s="50"/>
      <c r="J14" s="46"/>
    </row>
    <row r="15" spans="1:17" x14ac:dyDescent="0.2">
      <c r="A15" s="113"/>
      <c r="B15" s="59"/>
      <c r="C15" s="59"/>
      <c r="D15" s="153"/>
      <c r="E15" s="277"/>
      <c r="F15" s="277"/>
      <c r="G15" s="59"/>
      <c r="H15" s="59"/>
      <c r="I15" s="50"/>
      <c r="J15" s="46"/>
    </row>
    <row r="16" spans="1:17" x14ac:dyDescent="0.2">
      <c r="A16" s="113"/>
      <c r="B16" s="59"/>
      <c r="C16" s="59"/>
      <c r="D16" s="153"/>
      <c r="E16" s="153"/>
      <c r="F16" s="153"/>
      <c r="G16" s="59"/>
      <c r="H16" s="59"/>
      <c r="I16" s="50"/>
      <c r="J16" s="46"/>
    </row>
    <row r="17" spans="1:18" x14ac:dyDescent="0.2">
      <c r="A17" s="113"/>
      <c r="B17" s="59"/>
      <c r="C17" s="59"/>
      <c r="D17" s="59"/>
      <c r="G17" s="59"/>
      <c r="H17" s="59"/>
      <c r="I17" s="50"/>
      <c r="J17" s="46"/>
    </row>
    <row r="18" spans="1:18" x14ac:dyDescent="0.2">
      <c r="A18" s="113"/>
      <c r="B18" s="112" t="s">
        <v>12</v>
      </c>
      <c r="C18" s="59"/>
      <c r="D18" s="59" t="s">
        <v>13</v>
      </c>
      <c r="F18" s="59" t="s">
        <v>106</v>
      </c>
      <c r="G18" s="59"/>
      <c r="H18" s="59"/>
      <c r="I18" s="50"/>
      <c r="J18" s="46"/>
    </row>
    <row r="19" spans="1:18" x14ac:dyDescent="0.2">
      <c r="A19" s="113"/>
      <c r="B19" s="59" t="s">
        <v>14</v>
      </c>
      <c r="C19" s="59"/>
      <c r="D19" s="59"/>
      <c r="G19" s="59"/>
      <c r="H19" s="59"/>
      <c r="I19" s="50"/>
      <c r="J19" s="46"/>
    </row>
    <row r="20" spans="1:18" s="44" customFormat="1" x14ac:dyDescent="0.2">
      <c r="A20" s="113"/>
      <c r="B20" s="59" t="s">
        <v>15</v>
      </c>
      <c r="C20" s="59"/>
      <c r="D20" s="251"/>
      <c r="E20" s="59"/>
      <c r="F20" s="251"/>
      <c r="G20" s="59"/>
      <c r="H20" s="163"/>
      <c r="I20" s="50"/>
      <c r="J20" s="46"/>
      <c r="Q20" s="58"/>
      <c r="R20" s="58"/>
    </row>
    <row r="21" spans="1:18" s="44" customFormat="1" x14ac:dyDescent="0.2">
      <c r="A21" s="113"/>
      <c r="B21" s="59"/>
      <c r="C21" s="59"/>
      <c r="D21" s="59"/>
      <c r="E21" s="59"/>
      <c r="F21" s="59"/>
      <c r="G21" s="59"/>
      <c r="H21" s="59"/>
      <c r="I21" s="50"/>
      <c r="J21" s="46"/>
      <c r="Q21" s="58"/>
      <c r="R21" s="58"/>
    </row>
    <row r="22" spans="1:18" s="44" customFormat="1" x14ac:dyDescent="0.2">
      <c r="A22" s="113"/>
      <c r="B22" s="59" t="s">
        <v>16</v>
      </c>
      <c r="C22" s="59"/>
      <c r="D22" s="103"/>
      <c r="E22" s="59"/>
      <c r="F22" s="103"/>
      <c r="G22" s="59"/>
      <c r="H22" s="59"/>
      <c r="I22" s="50"/>
      <c r="J22" s="46"/>
      <c r="Q22" s="58"/>
      <c r="R22" s="58"/>
    </row>
    <row r="23" spans="1:18" s="44" customFormat="1" x14ac:dyDescent="0.2">
      <c r="A23" s="113"/>
      <c r="B23" s="59"/>
      <c r="C23" s="59"/>
      <c r="D23" s="59"/>
      <c r="E23" s="59"/>
      <c r="F23" s="59"/>
      <c r="G23" s="59"/>
      <c r="H23" s="59"/>
      <c r="I23" s="50"/>
      <c r="J23" s="46"/>
      <c r="Q23" s="58"/>
      <c r="R23" s="58"/>
    </row>
    <row r="24" spans="1:18" s="44" customFormat="1" x14ac:dyDescent="0.2">
      <c r="A24" s="113"/>
      <c r="B24" s="59"/>
      <c r="C24" s="59"/>
      <c r="D24" s="59"/>
      <c r="E24" s="59"/>
      <c r="F24" s="59"/>
      <c r="G24" s="59"/>
      <c r="H24" s="59"/>
      <c r="I24" s="50"/>
      <c r="J24" s="46"/>
      <c r="Q24" s="58"/>
      <c r="R24" s="58"/>
    </row>
    <row r="25" spans="1:18" s="44" customFormat="1" x14ac:dyDescent="0.2">
      <c r="A25" s="113"/>
      <c r="B25" s="59"/>
      <c r="C25" s="59"/>
      <c r="D25" s="59"/>
      <c r="E25" s="59"/>
      <c r="F25" s="59"/>
      <c r="G25" s="59"/>
      <c r="H25" s="59"/>
      <c r="I25" s="50"/>
      <c r="J25" s="46"/>
      <c r="Q25" s="58"/>
      <c r="R25" s="58"/>
    </row>
    <row r="26" spans="1:18" s="44" customFormat="1" x14ac:dyDescent="0.2">
      <c r="A26" s="113"/>
      <c r="B26" s="59" t="s">
        <v>17</v>
      </c>
      <c r="C26" s="59"/>
      <c r="D26" s="59"/>
      <c r="E26" s="59"/>
      <c r="F26" s="59"/>
      <c r="G26" s="59"/>
      <c r="H26" s="59"/>
      <c r="I26" s="50"/>
      <c r="J26" s="46"/>
      <c r="Q26" s="58"/>
      <c r="R26" s="58"/>
    </row>
    <row r="27" spans="1:18" s="44" customFormat="1" x14ac:dyDescent="0.2">
      <c r="A27" s="113"/>
      <c r="B27" s="59"/>
      <c r="C27" s="59"/>
      <c r="D27" s="59"/>
      <c r="E27" s="59"/>
      <c r="F27" s="59"/>
      <c r="G27" s="59"/>
      <c r="H27" s="59"/>
      <c r="I27" s="50"/>
      <c r="J27" s="46"/>
      <c r="Q27" s="58"/>
      <c r="R27" s="58"/>
    </row>
    <row r="28" spans="1:18" s="44" customFormat="1" x14ac:dyDescent="0.2">
      <c r="A28" s="113"/>
      <c r="B28" s="59" t="s">
        <v>18</v>
      </c>
      <c r="C28" s="59"/>
      <c r="D28" s="59"/>
      <c r="E28" s="59"/>
      <c r="F28" s="59"/>
      <c r="G28" s="59"/>
      <c r="H28" s="59"/>
      <c r="I28" s="50"/>
      <c r="J28" s="46"/>
      <c r="Q28" s="58"/>
      <c r="R28" s="58"/>
    </row>
    <row r="29" spans="1:18" s="44" customFormat="1" x14ac:dyDescent="0.2">
      <c r="A29" s="113"/>
      <c r="B29" s="59" t="s">
        <v>19</v>
      </c>
      <c r="C29" s="59"/>
      <c r="D29" s="59"/>
      <c r="E29" s="59"/>
      <c r="F29" s="59"/>
      <c r="G29" s="59"/>
      <c r="H29" s="59"/>
      <c r="I29" s="50"/>
      <c r="J29" s="46"/>
      <c r="Q29" s="58"/>
      <c r="R29" s="58"/>
    </row>
    <row r="30" spans="1:18" s="44" customFormat="1" x14ac:dyDescent="0.2">
      <c r="A30" s="113"/>
      <c r="B30" s="59" t="s">
        <v>20</v>
      </c>
      <c r="C30" s="59"/>
      <c r="D30" s="59"/>
      <c r="E30" s="59"/>
      <c r="F30" s="59"/>
      <c r="G30" s="59"/>
      <c r="H30" s="59"/>
      <c r="I30" s="50"/>
      <c r="J30" s="46"/>
      <c r="Q30" s="58"/>
      <c r="R30" s="58"/>
    </row>
    <row r="31" spans="1:18" s="44" customFormat="1" ht="14.25" x14ac:dyDescent="0.2">
      <c r="A31" s="113"/>
      <c r="B31" s="59"/>
      <c r="C31" s="59"/>
      <c r="D31" s="59"/>
      <c r="E31" s="234"/>
      <c r="F31" s="59"/>
      <c r="G31" s="59"/>
      <c r="H31" s="59"/>
      <c r="I31" s="50"/>
      <c r="J31" s="46"/>
      <c r="Q31" s="58"/>
      <c r="R31" s="58"/>
    </row>
    <row r="32" spans="1:18" x14ac:dyDescent="0.2">
      <c r="A32" s="113"/>
      <c r="B32" s="59"/>
      <c r="C32" s="59"/>
      <c r="D32" s="59"/>
      <c r="G32" s="59"/>
      <c r="H32" s="59"/>
      <c r="I32" s="50"/>
    </row>
    <row r="33" spans="1:9" x14ac:dyDescent="0.2">
      <c r="A33" s="113"/>
      <c r="B33" s="59"/>
      <c r="C33" s="59"/>
      <c r="D33" s="59"/>
      <c r="G33" s="59"/>
      <c r="H33" s="59"/>
      <c r="I33" s="50"/>
    </row>
    <row r="34" spans="1:9" x14ac:dyDescent="0.2">
      <c r="A34" s="113"/>
      <c r="B34" s="109"/>
      <c r="C34" s="109"/>
      <c r="D34" s="109"/>
      <c r="G34" s="59"/>
      <c r="H34" s="59"/>
      <c r="I34" s="50"/>
    </row>
    <row r="35" spans="1:9" x14ac:dyDescent="0.2">
      <c r="A35" s="113"/>
      <c r="B35" s="59"/>
      <c r="C35" s="59"/>
      <c r="D35" s="59"/>
      <c r="G35" s="59"/>
      <c r="H35" s="59"/>
      <c r="I35" s="50"/>
    </row>
    <row r="36" spans="1:9" x14ac:dyDescent="0.2">
      <c r="A36" s="113"/>
      <c r="B36" s="59"/>
      <c r="C36" s="59"/>
      <c r="D36" s="59"/>
      <c r="G36" s="59"/>
      <c r="H36" s="59"/>
      <c r="I36" s="50"/>
    </row>
    <row r="37" spans="1:9" x14ac:dyDescent="0.2">
      <c r="A37" s="113"/>
      <c r="B37" s="59"/>
      <c r="C37" s="59"/>
      <c r="D37" s="59"/>
      <c r="G37" s="59"/>
      <c r="H37" s="59"/>
      <c r="I37" s="50"/>
    </row>
    <row r="38" spans="1:9" x14ac:dyDescent="0.2">
      <c r="A38" s="113"/>
      <c r="B38" s="59"/>
      <c r="C38" s="59"/>
      <c r="D38" s="59"/>
      <c r="G38" s="59"/>
      <c r="H38" s="59"/>
      <c r="I38" s="50"/>
    </row>
    <row r="39" spans="1:9" x14ac:dyDescent="0.2">
      <c r="A39" s="113"/>
      <c r="B39" s="59"/>
      <c r="C39" s="59"/>
      <c r="D39" s="59"/>
      <c r="G39" s="59"/>
      <c r="H39" s="59"/>
      <c r="I39" s="50"/>
    </row>
    <row r="40" spans="1:9" x14ac:dyDescent="0.2">
      <c r="A40" s="113"/>
      <c r="B40" s="59"/>
      <c r="C40" s="59"/>
      <c r="D40" s="59"/>
      <c r="G40" s="59"/>
      <c r="H40" s="59"/>
      <c r="I40" s="50"/>
    </row>
    <row r="41" spans="1:9" x14ac:dyDescent="0.2">
      <c r="A41" s="113"/>
      <c r="B41" s="59"/>
      <c r="C41" s="59"/>
      <c r="D41" s="59"/>
      <c r="G41" s="59"/>
      <c r="H41" s="59"/>
      <c r="I41" s="50"/>
    </row>
    <row r="42" spans="1:9" x14ac:dyDescent="0.2">
      <c r="A42" s="113"/>
      <c r="B42" s="59"/>
      <c r="C42" s="59"/>
      <c r="D42" s="59"/>
      <c r="G42" s="59"/>
      <c r="H42" s="59"/>
      <c r="I42" s="50"/>
    </row>
    <row r="43" spans="1:9" x14ac:dyDescent="0.2">
      <c r="A43" s="113"/>
      <c r="B43" s="59"/>
      <c r="C43" s="59"/>
      <c r="D43" s="59"/>
      <c r="G43" s="59"/>
      <c r="H43" s="59"/>
      <c r="I43" s="50"/>
    </row>
    <row r="44" spans="1:9" x14ac:dyDescent="0.2">
      <c r="A44" s="113"/>
      <c r="B44" s="59"/>
      <c r="C44" s="59"/>
      <c r="D44" s="59"/>
      <c r="G44" s="59"/>
      <c r="H44" s="59"/>
      <c r="I44" s="50"/>
    </row>
    <row r="45" spans="1:9" ht="17.25" customHeight="1" x14ac:dyDescent="0.2">
      <c r="A45" s="104"/>
      <c r="B45" s="103"/>
      <c r="C45" s="103"/>
      <c r="D45" s="103"/>
      <c r="E45" s="103"/>
      <c r="F45" s="103"/>
      <c r="G45" s="103"/>
      <c r="H45" s="103"/>
      <c r="I45" s="45"/>
    </row>
  </sheetData>
  <mergeCells count="12">
    <mergeCell ref="E15:F15"/>
    <mergeCell ref="E10:F10"/>
    <mergeCell ref="E11:F11"/>
    <mergeCell ref="E12:F12"/>
    <mergeCell ref="E13:F13"/>
    <mergeCell ref="E14:F14"/>
    <mergeCell ref="K9:L9"/>
    <mergeCell ref="C7:H7"/>
    <mergeCell ref="K7:L7"/>
    <mergeCell ref="C8:H8"/>
    <mergeCell ref="K8:L8"/>
    <mergeCell ref="D9:H9"/>
  </mergeCells>
  <printOptions horizontalCentered="1"/>
  <pageMargins left="0.39370078740157483" right="0.19685039370078741" top="0.19685039370078741" bottom="0.39370078740157483" header="0" footer="0"/>
  <pageSetup paperSize="9" orientation="landscape" r:id="rId1"/>
  <headerFooter alignWithMargins="0">
    <oddFooter>&amp;L&amp;8K1P41_F08i_rapporto di valutazione prestazioni da mandatario, 1.1.2018, V1.1, PM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zoomScaleNormal="100" workbookViewId="0">
      <selection activeCell="G6" sqref="G6"/>
    </sheetView>
  </sheetViews>
  <sheetFormatPr baseColWidth="10" defaultColWidth="11.42578125" defaultRowHeight="12.75" x14ac:dyDescent="0.2"/>
  <cols>
    <col min="1" max="1" width="5.140625" style="58" customWidth="1"/>
    <col min="2" max="2" width="27.140625" style="58" customWidth="1"/>
    <col min="3" max="3" width="5.7109375" style="58" customWidth="1"/>
    <col min="4" max="5" width="30" style="59" customWidth="1"/>
    <col min="6" max="7" width="30" style="58" customWidth="1"/>
    <col min="8" max="15" width="11.5703125" style="44" customWidth="1"/>
    <col min="16" max="16384" width="11.42578125" style="58"/>
  </cols>
  <sheetData>
    <row r="1" spans="1:16" s="43" customFormat="1" ht="6" customHeight="1" x14ac:dyDescent="0.2">
      <c r="A1" s="81"/>
      <c r="B1" s="80"/>
      <c r="C1" s="80"/>
      <c r="D1" s="80"/>
      <c r="E1" s="80"/>
      <c r="F1" s="80"/>
      <c r="G1" s="79"/>
      <c r="H1" s="46"/>
      <c r="I1" s="46"/>
      <c r="J1" s="44"/>
      <c r="K1" s="44"/>
      <c r="L1" s="44"/>
      <c r="M1" s="44"/>
      <c r="N1" s="44"/>
      <c r="O1" s="44"/>
    </row>
    <row r="2" spans="1:16" s="43" customFormat="1" ht="5.25" customHeight="1" x14ac:dyDescent="0.2">
      <c r="A2" s="49"/>
      <c r="B2" s="47"/>
      <c r="C2" s="47"/>
      <c r="D2" s="47"/>
      <c r="E2" s="47"/>
      <c r="F2" s="47"/>
      <c r="G2" s="78"/>
      <c r="H2" s="46"/>
      <c r="I2" s="46"/>
      <c r="J2" s="44"/>
      <c r="K2" s="44"/>
      <c r="L2" s="44"/>
      <c r="M2" s="44"/>
      <c r="N2" s="44"/>
      <c r="O2" s="44"/>
    </row>
    <row r="3" spans="1:16" s="43" customFormat="1" ht="21.75" customHeight="1" x14ac:dyDescent="0.4">
      <c r="A3" s="49"/>
      <c r="B3" s="52" t="s">
        <v>21</v>
      </c>
      <c r="C3" s="47"/>
      <c r="D3" s="47"/>
      <c r="E3" s="47"/>
      <c r="F3" s="47"/>
      <c r="G3" s="78"/>
      <c r="H3" s="46"/>
      <c r="I3" s="46"/>
      <c r="J3" s="44"/>
      <c r="K3" s="44"/>
      <c r="L3" s="44"/>
      <c r="M3" s="44"/>
      <c r="N3" s="44"/>
      <c r="O3" s="44"/>
      <c r="P3" s="44"/>
    </row>
    <row r="4" spans="1:16" s="43" customFormat="1" ht="10.5" customHeight="1" x14ac:dyDescent="0.3">
      <c r="A4" s="49"/>
      <c r="B4" s="51"/>
      <c r="C4" s="47"/>
      <c r="D4" s="47"/>
      <c r="E4" s="47"/>
      <c r="F4" s="47"/>
      <c r="G4" s="78"/>
      <c r="H4" s="46"/>
      <c r="I4" s="46"/>
      <c r="J4" s="44"/>
      <c r="K4" s="44"/>
      <c r="L4" s="44"/>
      <c r="M4" s="44"/>
      <c r="N4" s="44"/>
      <c r="O4" s="44"/>
      <c r="P4" s="44"/>
    </row>
    <row r="5" spans="1:16" s="43" customFormat="1" ht="32.25" customHeight="1" x14ac:dyDescent="0.25">
      <c r="A5" s="49"/>
      <c r="B5" s="315" t="s">
        <v>18</v>
      </c>
      <c r="C5" s="47"/>
      <c r="D5" s="47"/>
      <c r="E5" s="47"/>
      <c r="F5" s="47"/>
      <c r="G5" s="78"/>
      <c r="H5" s="46"/>
      <c r="I5" s="46"/>
      <c r="J5" s="44"/>
      <c r="K5" s="44"/>
      <c r="L5" s="44"/>
      <c r="M5" s="44"/>
      <c r="N5" s="44"/>
      <c r="O5" s="44"/>
      <c r="P5" s="44"/>
    </row>
    <row r="6" spans="1:16" s="47" customFormat="1" ht="22.5" customHeight="1" x14ac:dyDescent="0.2">
      <c r="A6" s="77"/>
      <c r="B6" s="76"/>
      <c r="C6" s="76"/>
      <c r="D6" s="76"/>
      <c r="E6" s="76"/>
      <c r="F6" s="76" t="s">
        <v>22</v>
      </c>
      <c r="G6" s="179"/>
      <c r="H6" s="46"/>
      <c r="I6" s="46"/>
      <c r="J6" s="44"/>
      <c r="K6" s="44"/>
      <c r="L6" s="44"/>
      <c r="M6" s="44"/>
      <c r="N6" s="44"/>
      <c r="O6" s="44"/>
      <c r="P6" s="44"/>
    </row>
    <row r="7" spans="1:16" s="31" customFormat="1" ht="24.75" customHeight="1" x14ac:dyDescent="0.2">
      <c r="A7" s="41"/>
      <c r="B7" s="254" t="s">
        <v>9</v>
      </c>
      <c r="C7" s="282" t="str">
        <f>Frontespizio!C7</f>
        <v>xxx</v>
      </c>
      <c r="D7" s="282"/>
      <c r="E7" s="282"/>
      <c r="F7" s="282"/>
      <c r="G7" s="283"/>
      <c r="H7" s="271"/>
      <c r="I7" s="271"/>
      <c r="J7" s="271"/>
      <c r="K7" s="271"/>
    </row>
    <row r="8" spans="1:16" s="75" customFormat="1" ht="14.25" customHeight="1" x14ac:dyDescent="0.2">
      <c r="A8" s="41"/>
      <c r="B8" s="254" t="s">
        <v>10</v>
      </c>
      <c r="C8" s="273" t="s">
        <v>3</v>
      </c>
      <c r="D8" s="273"/>
      <c r="E8" s="273"/>
      <c r="F8" s="273"/>
      <c r="G8" s="284"/>
      <c r="H8" s="271"/>
      <c r="I8" s="271"/>
      <c r="J8" s="274"/>
      <c r="K8" s="275"/>
    </row>
    <row r="9" spans="1:16" s="75" customFormat="1" ht="12.75" customHeight="1" x14ac:dyDescent="0.2">
      <c r="A9" s="40"/>
      <c r="B9" s="39" t="s">
        <v>11</v>
      </c>
      <c r="C9" s="124" t="s">
        <v>4</v>
      </c>
      <c r="D9" s="278" t="s">
        <v>4</v>
      </c>
      <c r="E9" s="278"/>
      <c r="F9" s="278"/>
      <c r="G9" s="279"/>
      <c r="H9" s="271"/>
      <c r="I9" s="271"/>
      <c r="J9" s="271"/>
      <c r="K9" s="271"/>
    </row>
    <row r="10" spans="1:16" s="75" customFormat="1" ht="7.5" customHeight="1" x14ac:dyDescent="0.2">
      <c r="A10" s="41"/>
      <c r="B10" s="254"/>
      <c r="C10" s="255"/>
      <c r="D10" s="253"/>
      <c r="E10" s="253"/>
      <c r="F10" s="253"/>
      <c r="G10" s="260"/>
      <c r="H10" s="252"/>
      <c r="I10" s="252"/>
      <c r="J10" s="252"/>
      <c r="K10" s="252"/>
    </row>
    <row r="11" spans="1:16" s="35" customFormat="1" ht="45" customHeight="1" x14ac:dyDescent="0.2">
      <c r="A11" s="140"/>
      <c r="B11" s="280" t="s">
        <v>23</v>
      </c>
      <c r="C11" s="281"/>
      <c r="D11" s="208"/>
      <c r="E11" s="208"/>
      <c r="F11" s="221"/>
      <c r="G11" s="208"/>
      <c r="H11" s="73"/>
      <c r="I11" s="73"/>
      <c r="J11" s="73"/>
      <c r="K11" s="73"/>
    </row>
    <row r="12" spans="1:16" s="35" customFormat="1" ht="25.5" customHeight="1" x14ac:dyDescent="0.2">
      <c r="A12" s="37"/>
      <c r="C12" s="134"/>
      <c r="D12" s="166"/>
      <c r="E12" s="222"/>
      <c r="F12" s="166"/>
      <c r="G12" s="166"/>
      <c r="H12" s="135"/>
      <c r="I12" s="135"/>
      <c r="J12" s="135"/>
      <c r="K12" s="135"/>
    </row>
    <row r="13" spans="1:16" s="35" customFormat="1" ht="24" customHeight="1" x14ac:dyDescent="0.2">
      <c r="A13" s="37"/>
      <c r="C13" s="134"/>
      <c r="D13" s="166"/>
      <c r="E13" s="222"/>
      <c r="F13" s="166"/>
      <c r="G13" s="166"/>
      <c r="H13" s="135"/>
      <c r="I13" s="135"/>
      <c r="J13" s="135"/>
      <c r="K13" s="135"/>
    </row>
    <row r="14" spans="1:16" s="35" customFormat="1" ht="6" customHeight="1" x14ac:dyDescent="0.2">
      <c r="A14" s="37"/>
      <c r="B14" s="258"/>
      <c r="C14" s="259"/>
      <c r="D14" s="36"/>
      <c r="E14" s="74"/>
      <c r="F14" s="36"/>
      <c r="G14" s="133"/>
      <c r="H14" s="73"/>
      <c r="I14" s="73"/>
      <c r="J14" s="73"/>
      <c r="K14" s="73"/>
    </row>
    <row r="15" spans="1:16" s="59" customFormat="1" x14ac:dyDescent="0.2">
      <c r="A15" s="242"/>
      <c r="B15" s="243" t="s">
        <v>24</v>
      </c>
      <c r="C15" s="244"/>
      <c r="D15" s="243"/>
      <c r="E15" s="245"/>
      <c r="F15" s="245"/>
      <c r="G15" s="246"/>
      <c r="H15" s="46"/>
      <c r="I15" s="46"/>
      <c r="J15" s="46"/>
      <c r="K15" s="46"/>
      <c r="L15" s="46"/>
      <c r="M15" s="46"/>
      <c r="N15" s="46"/>
      <c r="O15" s="46"/>
      <c r="P15" s="46"/>
    </row>
    <row r="16" spans="1:16" s="59" customFormat="1" x14ac:dyDescent="0.2">
      <c r="A16" s="64"/>
      <c r="B16" s="11" t="s">
        <v>25</v>
      </c>
      <c r="C16" s="19"/>
      <c r="D16" s="190"/>
      <c r="E16" s="190"/>
      <c r="F16" s="190"/>
      <c r="G16" s="190"/>
      <c r="H16" s="46"/>
      <c r="I16" s="46"/>
      <c r="J16" s="46"/>
      <c r="K16" s="46"/>
      <c r="L16" s="46"/>
      <c r="M16" s="46"/>
      <c r="N16" s="46"/>
      <c r="O16" s="46"/>
      <c r="P16" s="46"/>
    </row>
    <row r="17" spans="1:17" ht="12.75" customHeight="1" x14ac:dyDescent="0.2">
      <c r="A17" s="7"/>
      <c r="B17" s="62" t="s">
        <v>26</v>
      </c>
      <c r="C17" s="5"/>
      <c r="D17" s="24"/>
      <c r="E17" s="24"/>
      <c r="F17" s="24"/>
      <c r="G17" s="24"/>
      <c r="H17" s="46"/>
      <c r="I17" s="46"/>
      <c r="M17" s="58"/>
      <c r="P17" s="44"/>
    </row>
    <row r="18" spans="1:17" ht="19.5" customHeight="1" x14ac:dyDescent="0.2">
      <c r="A18" s="119"/>
      <c r="B18" s="114" t="s">
        <v>27</v>
      </c>
      <c r="C18" s="115"/>
      <c r="D18" s="238"/>
      <c r="E18" s="177"/>
      <c r="F18" s="177"/>
      <c r="G18" s="177"/>
      <c r="H18" s="46"/>
      <c r="I18" s="46"/>
    </row>
    <row r="19" spans="1:17" ht="15.75" hidden="1" customHeight="1" x14ac:dyDescent="0.2">
      <c r="A19" s="120"/>
      <c r="B19" s="116"/>
      <c r="C19" s="117"/>
      <c r="D19" s="235"/>
      <c r="E19" s="118"/>
      <c r="F19" s="118"/>
      <c r="G19" s="118"/>
      <c r="H19" s="46"/>
      <c r="I19" s="46"/>
    </row>
    <row r="20" spans="1:17" x14ac:dyDescent="0.2">
      <c r="A20" s="69" t="s">
        <v>30</v>
      </c>
      <c r="B20" s="23" t="s">
        <v>28</v>
      </c>
      <c r="C20" s="68"/>
      <c r="D20" s="236"/>
      <c r="E20" s="71"/>
      <c r="F20" s="71"/>
      <c r="G20" s="71"/>
      <c r="H20" s="46"/>
      <c r="I20" s="46"/>
    </row>
    <row r="21" spans="1:17" ht="7.5" customHeight="1" x14ac:dyDescent="0.2">
      <c r="A21" s="70"/>
      <c r="B21" s="23"/>
      <c r="C21" s="68"/>
      <c r="D21" s="237"/>
      <c r="E21" s="194"/>
      <c r="F21" s="194"/>
      <c r="G21" s="194"/>
      <c r="H21" s="46"/>
      <c r="I21" s="46"/>
    </row>
    <row r="22" spans="1:17" x14ac:dyDescent="0.2">
      <c r="A22" s="69" t="s">
        <v>31</v>
      </c>
      <c r="B22" s="31" t="s">
        <v>29</v>
      </c>
      <c r="C22" s="68"/>
      <c r="D22" s="178"/>
      <c r="E22" s="178"/>
      <c r="F22" s="178"/>
      <c r="G22" s="178"/>
      <c r="H22" s="46"/>
      <c r="I22" s="46"/>
    </row>
    <row r="23" spans="1:17" ht="7.5" customHeight="1" x14ac:dyDescent="0.2">
      <c r="A23" s="70"/>
      <c r="B23" s="23"/>
      <c r="C23" s="68"/>
      <c r="D23" s="194"/>
      <c r="E23" s="194"/>
      <c r="F23" s="194"/>
      <c r="G23" s="194"/>
      <c r="H23" s="46"/>
      <c r="I23" s="46"/>
    </row>
    <row r="24" spans="1:17" ht="25.5" x14ac:dyDescent="0.2">
      <c r="A24" s="69" t="s">
        <v>33</v>
      </c>
      <c r="B24" s="220" t="s">
        <v>32</v>
      </c>
      <c r="C24" s="68"/>
      <c r="D24" s="190"/>
      <c r="E24" s="190"/>
      <c r="F24" s="190"/>
      <c r="G24" s="190"/>
      <c r="H24" s="46"/>
      <c r="I24" s="46"/>
      <c r="Q24" s="61"/>
    </row>
    <row r="25" spans="1:17" ht="39.75" customHeight="1" x14ac:dyDescent="0.2">
      <c r="A25" s="69" t="s">
        <v>34</v>
      </c>
      <c r="B25" s="192" t="s">
        <v>35</v>
      </c>
      <c r="C25" s="19"/>
      <c r="D25" s="194"/>
      <c r="E25" s="194"/>
      <c r="F25" s="194"/>
      <c r="G25" s="194"/>
      <c r="H25" s="46"/>
      <c r="I25" s="46"/>
      <c r="Q25" s="61"/>
    </row>
    <row r="26" spans="1:17" ht="7.5" customHeight="1" x14ac:dyDescent="0.2">
      <c r="A26" s="70"/>
      <c r="B26" s="23"/>
      <c r="C26" s="68"/>
      <c r="D26" s="194"/>
      <c r="E26" s="194"/>
      <c r="F26" s="194"/>
      <c r="G26" s="194"/>
      <c r="H26" s="46"/>
      <c r="I26" s="46"/>
    </row>
    <row r="27" spans="1:17" ht="25.5" x14ac:dyDescent="0.2">
      <c r="A27" s="69" t="s">
        <v>36</v>
      </c>
      <c r="B27" s="192" t="s">
        <v>37</v>
      </c>
      <c r="C27" s="19"/>
      <c r="D27" s="190"/>
      <c r="E27" s="190"/>
      <c r="F27" s="190"/>
      <c r="G27" s="190"/>
      <c r="H27" s="46"/>
      <c r="I27" s="46"/>
      <c r="Q27" s="61"/>
    </row>
    <row r="28" spans="1:17" ht="7.5" customHeight="1" x14ac:dyDescent="0.2">
      <c r="A28" s="137"/>
      <c r="B28" s="138"/>
      <c r="C28" s="139"/>
      <c r="D28" s="183"/>
      <c r="E28" s="194"/>
      <c r="F28" s="194"/>
      <c r="G28" s="194"/>
      <c r="H28" s="46"/>
      <c r="I28" s="46"/>
    </row>
    <row r="29" spans="1:17" x14ac:dyDescent="0.2">
      <c r="A29" s="69" t="s">
        <v>38</v>
      </c>
      <c r="B29" s="23" t="s">
        <v>39</v>
      </c>
      <c r="C29" s="19"/>
      <c r="D29" s="65"/>
      <c r="E29" s="66"/>
      <c r="F29" s="66"/>
      <c r="G29" s="66"/>
      <c r="H29" s="46"/>
      <c r="I29" s="46"/>
      <c r="Q29" s="61"/>
    </row>
    <row r="30" spans="1:17" ht="7.5" customHeight="1" x14ac:dyDescent="0.2">
      <c r="A30" s="70"/>
      <c r="B30" s="23"/>
      <c r="C30" s="19"/>
      <c r="D30" s="65"/>
      <c r="E30" s="190"/>
      <c r="F30" s="190"/>
      <c r="G30" s="190"/>
      <c r="H30" s="46"/>
      <c r="I30" s="46"/>
      <c r="Q30" s="61"/>
    </row>
    <row r="31" spans="1:17" x14ac:dyDescent="0.2">
      <c r="A31" s="70"/>
      <c r="B31" s="63" t="s">
        <v>40</v>
      </c>
      <c r="C31" s="19"/>
      <c r="D31" s="190" t="s">
        <v>41</v>
      </c>
      <c r="E31" s="190"/>
      <c r="F31" s="190"/>
      <c r="G31" s="190"/>
      <c r="H31" s="46"/>
      <c r="I31" s="46"/>
      <c r="Q31" s="61"/>
    </row>
    <row r="32" spans="1:17" ht="7.5" customHeight="1" x14ac:dyDescent="0.2">
      <c r="A32" s="70"/>
      <c r="B32" s="23"/>
      <c r="C32" s="68"/>
      <c r="D32" s="194"/>
      <c r="E32" s="194"/>
      <c r="F32" s="194"/>
      <c r="G32" s="194"/>
      <c r="H32" s="46"/>
      <c r="I32" s="46"/>
    </row>
    <row r="33" spans="1:17" ht="33" customHeight="1" x14ac:dyDescent="0.2">
      <c r="A33" s="70"/>
      <c r="B33" s="256" t="s">
        <v>42</v>
      </c>
      <c r="C33" s="257"/>
      <c r="D33" s="190" t="s">
        <v>41</v>
      </c>
      <c r="E33" s="190"/>
      <c r="F33" s="190"/>
      <c r="G33" s="190"/>
      <c r="H33" s="46"/>
      <c r="I33" s="46"/>
      <c r="Q33" s="61"/>
    </row>
    <row r="34" spans="1:17" s="162" customFormat="1" ht="16.899999999999999" customHeight="1" x14ac:dyDescent="0.2">
      <c r="A34" s="261"/>
      <c r="B34" s="262" t="s">
        <v>43</v>
      </c>
      <c r="C34" s="262"/>
      <c r="D34" s="263"/>
      <c r="E34" s="263"/>
      <c r="F34" s="263"/>
      <c r="G34" s="263"/>
      <c r="H34" s="267"/>
      <c r="I34" s="267"/>
      <c r="J34" s="268"/>
      <c r="K34" s="268"/>
      <c r="L34" s="268"/>
      <c r="M34" s="268"/>
      <c r="N34" s="268"/>
      <c r="O34" s="268"/>
      <c r="Q34" s="269"/>
    </row>
    <row r="35" spans="1:17" s="59" customFormat="1" ht="34.5" customHeight="1" x14ac:dyDescent="0.2">
      <c r="A35" s="60"/>
      <c r="B35" s="100" t="s">
        <v>44</v>
      </c>
      <c r="C35" s="100"/>
      <c r="D35" s="136"/>
      <c r="E35" s="101"/>
      <c r="F35" s="101"/>
      <c r="G35" s="101"/>
      <c r="H35" s="46"/>
      <c r="I35" s="46"/>
      <c r="J35" s="46"/>
      <c r="K35" s="46"/>
      <c r="L35" s="46"/>
      <c r="M35" s="46"/>
      <c r="N35" s="46"/>
      <c r="O35" s="46"/>
      <c r="P35" s="46"/>
    </row>
  </sheetData>
  <mergeCells count="10">
    <mergeCell ref="D9:G9"/>
    <mergeCell ref="H9:I9"/>
    <mergeCell ref="J9:K9"/>
    <mergeCell ref="B11:C11"/>
    <mergeCell ref="C7:G7"/>
    <mergeCell ref="H7:I7"/>
    <mergeCell ref="J7:K7"/>
    <mergeCell ref="C8:G8"/>
    <mergeCell ref="H8:I8"/>
    <mergeCell ref="J8:K8"/>
  </mergeCells>
  <printOptions horizontalCentered="1" gridLines="1"/>
  <pageMargins left="0.19685039370078741" right="0.19685039370078741" top="0.19685039370078741" bottom="0.19685039370078741" header="0" footer="0"/>
  <pageSetup paperSize="9" scale="85" firstPageNumber="3" orientation="landscape" useFirstPageNumber="1" r:id="rId1"/>
  <headerFooter>
    <oddFooter xml:space="preserve">&amp;L&amp;8K1P41_F08i_rapporto di valutazione prestazioni da mandatario, 1.1.2018, V1.1, PM&amp;R&amp;8&amp;P </oddFooter>
  </headerFooter>
  <rowBreaks count="1" manualBreakCount="1">
    <brk id="35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topLeftCell="A37" zoomScaleNormal="100" workbookViewId="0">
      <selection activeCell="J31" sqref="J31:L31"/>
    </sheetView>
  </sheetViews>
  <sheetFormatPr baseColWidth="10" defaultColWidth="1.42578125" defaultRowHeight="12.75" x14ac:dyDescent="0.2"/>
  <cols>
    <col min="1" max="1" width="4.28515625" style="1" customWidth="1"/>
    <col min="2" max="2" width="24.28515625" style="1" customWidth="1"/>
    <col min="3" max="3" width="5.28515625" style="1" customWidth="1"/>
    <col min="4" max="4" width="5.42578125" style="1" customWidth="1"/>
    <col min="5" max="5" width="4.85546875" style="1" customWidth="1"/>
    <col min="6" max="6" width="25.140625" style="220" customWidth="1"/>
    <col min="7" max="7" width="5.5703125" style="2" customWidth="1"/>
    <col min="8" max="8" width="7.7109375" style="2" customWidth="1"/>
    <col min="9" max="9" width="25.140625" style="220" customWidth="1"/>
    <col min="10" max="10" width="5.5703125" style="2" customWidth="1"/>
    <col min="11" max="11" width="5.7109375" style="2" customWidth="1"/>
    <col min="12" max="12" width="25.140625" style="1" customWidth="1"/>
    <col min="13" max="14" width="5.28515625" style="1" customWidth="1"/>
    <col min="15" max="15" width="25.42578125" style="1" customWidth="1"/>
    <col min="16" max="16384" width="1.42578125" style="1"/>
  </cols>
  <sheetData>
    <row r="1" spans="1:26" s="53" customFormat="1" ht="10.5" customHeight="1" x14ac:dyDescent="0.2">
      <c r="A1" s="57"/>
      <c r="B1" s="56"/>
      <c r="C1" s="56"/>
      <c r="D1" s="56"/>
      <c r="E1" s="56"/>
      <c r="F1" s="173"/>
      <c r="G1" s="56"/>
      <c r="H1" s="56"/>
      <c r="I1" s="295"/>
      <c r="J1" s="295"/>
      <c r="K1" s="295"/>
      <c r="L1" s="295"/>
      <c r="M1" s="295"/>
      <c r="N1" s="295"/>
      <c r="O1" s="296"/>
    </row>
    <row r="2" spans="1:26" s="53" customFormat="1" ht="8.25" customHeight="1" x14ac:dyDescent="0.2">
      <c r="A2" s="55"/>
      <c r="B2" s="54"/>
      <c r="C2" s="54"/>
      <c r="D2" s="54"/>
      <c r="E2" s="54"/>
      <c r="F2" s="182"/>
      <c r="G2" s="54"/>
      <c r="H2" s="54"/>
      <c r="I2" s="297"/>
      <c r="J2" s="297"/>
      <c r="K2" s="297"/>
      <c r="L2" s="297"/>
      <c r="M2" s="297"/>
      <c r="N2" s="297"/>
      <c r="O2" s="298"/>
    </row>
    <row r="3" spans="1:26" s="43" customFormat="1" ht="21.75" customHeight="1" x14ac:dyDescent="0.4">
      <c r="A3" s="49"/>
      <c r="B3" s="52" t="s">
        <v>21</v>
      </c>
      <c r="C3" s="47"/>
      <c r="D3" s="47"/>
      <c r="E3" s="47"/>
      <c r="F3" s="182"/>
      <c r="G3" s="47"/>
      <c r="H3" s="47"/>
      <c r="I3" s="297"/>
      <c r="J3" s="297"/>
      <c r="K3" s="297"/>
      <c r="L3" s="297"/>
      <c r="M3" s="297"/>
      <c r="N3" s="297"/>
      <c r="O3" s="298"/>
      <c r="P3" s="44"/>
      <c r="Q3" s="44"/>
      <c r="R3" s="44"/>
      <c r="S3" s="44"/>
      <c r="T3" s="44"/>
    </row>
    <row r="4" spans="1:26" s="43" customFormat="1" ht="6.75" customHeight="1" x14ac:dyDescent="0.3">
      <c r="A4" s="49"/>
      <c r="B4" s="51"/>
      <c r="C4" s="47"/>
      <c r="D4" s="47"/>
      <c r="E4" s="47"/>
      <c r="F4" s="174"/>
      <c r="G4" s="47"/>
      <c r="H4" s="47"/>
      <c r="I4" s="297"/>
      <c r="J4" s="297"/>
      <c r="K4" s="297"/>
      <c r="L4" s="297"/>
      <c r="M4" s="297"/>
      <c r="N4" s="297"/>
      <c r="O4" s="298"/>
      <c r="P4" s="44"/>
      <c r="Q4" s="44"/>
      <c r="R4" s="44"/>
      <c r="S4" s="44"/>
      <c r="T4" s="44"/>
    </row>
    <row r="5" spans="1:26" s="43" customFormat="1" ht="21.75" customHeight="1" x14ac:dyDescent="0.25">
      <c r="A5" s="49"/>
      <c r="B5" s="48" t="s">
        <v>19</v>
      </c>
      <c r="C5" s="47"/>
      <c r="D5" s="47"/>
      <c r="E5" s="47"/>
      <c r="F5" s="174"/>
      <c r="G5" s="47"/>
      <c r="H5" s="47"/>
      <c r="I5" s="297"/>
      <c r="J5" s="297"/>
      <c r="K5" s="297"/>
      <c r="L5" s="297"/>
      <c r="M5" s="297"/>
      <c r="N5" s="297"/>
      <c r="O5" s="298"/>
      <c r="P5" s="44"/>
      <c r="Q5" s="44"/>
      <c r="R5" s="44"/>
      <c r="S5" s="44"/>
      <c r="T5" s="44"/>
    </row>
    <row r="6" spans="1:26" s="43" customFormat="1" ht="6.75" customHeight="1" x14ac:dyDescent="0.25">
      <c r="A6" s="49"/>
      <c r="B6" s="48"/>
      <c r="C6" s="47"/>
      <c r="D6" s="47"/>
      <c r="E6" s="47"/>
      <c r="F6" s="174"/>
      <c r="G6" s="47"/>
      <c r="H6" s="47"/>
      <c r="I6" s="299"/>
      <c r="J6" s="299"/>
      <c r="K6" s="299"/>
      <c r="L6" s="299"/>
      <c r="M6" s="299"/>
      <c r="N6" s="299"/>
      <c r="O6" s="300"/>
      <c r="P6" s="44"/>
      <c r="Q6" s="44"/>
      <c r="R6" s="44"/>
      <c r="S6" s="44"/>
      <c r="T6" s="44"/>
    </row>
    <row r="7" spans="1:26" s="42" customFormat="1" ht="16.5" customHeight="1" x14ac:dyDescent="0.2">
      <c r="A7" s="193"/>
      <c r="B7" s="99" t="s">
        <v>9</v>
      </c>
      <c r="C7" s="282" t="str">
        <f>Frontespizio!C7</f>
        <v>xxx</v>
      </c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3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spans="1:26" s="31" customFormat="1" ht="16.5" customHeight="1" x14ac:dyDescent="0.2">
      <c r="A8" s="41"/>
      <c r="B8" s="264" t="s">
        <v>10</v>
      </c>
      <c r="C8" s="273" t="s">
        <v>6</v>
      </c>
      <c r="D8" s="273"/>
      <c r="E8" s="273"/>
      <c r="F8" s="273"/>
      <c r="G8" s="273"/>
      <c r="H8" s="273"/>
      <c r="I8" s="273"/>
      <c r="J8" s="271"/>
      <c r="K8" s="271"/>
      <c r="L8" s="271"/>
      <c r="M8" s="274"/>
      <c r="N8" s="274"/>
      <c r="O8" s="301"/>
    </row>
    <row r="9" spans="1:26" s="38" customFormat="1" ht="16.5" customHeight="1" x14ac:dyDescent="0.2">
      <c r="A9" s="40"/>
      <c r="B9" s="39" t="s">
        <v>11</v>
      </c>
      <c r="C9" s="124" t="s">
        <v>4</v>
      </c>
      <c r="D9" s="278" t="s">
        <v>4</v>
      </c>
      <c r="E9" s="278"/>
      <c r="F9" s="278"/>
      <c r="G9" s="278"/>
      <c r="H9" s="278"/>
      <c r="I9" s="278"/>
      <c r="J9" s="304"/>
      <c r="K9" s="304"/>
      <c r="L9" s="304"/>
      <c r="M9" s="304"/>
      <c r="N9" s="304"/>
      <c r="O9" s="305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 spans="1:26" s="35" customFormat="1" x14ac:dyDescent="0.2">
      <c r="A10" s="37"/>
      <c r="B10" s="280" t="s">
        <v>23</v>
      </c>
      <c r="C10" s="281"/>
      <c r="D10" s="88"/>
      <c r="E10" s="88"/>
      <c r="F10" s="208"/>
      <c r="G10" s="88"/>
      <c r="H10" s="88"/>
      <c r="I10" s="221"/>
      <c r="J10" s="165"/>
      <c r="K10" s="208"/>
      <c r="L10" s="208"/>
      <c r="M10" s="88"/>
      <c r="N10" s="88"/>
      <c r="O10" s="208"/>
    </row>
    <row r="11" spans="1:26" s="35" customFormat="1" ht="37.5" customHeight="1" x14ac:dyDescent="0.2">
      <c r="A11" s="37"/>
      <c r="B11" s="132"/>
      <c r="C11" s="95"/>
      <c r="D11" s="206"/>
      <c r="E11" s="206"/>
      <c r="F11" s="166"/>
      <c r="G11" s="206"/>
      <c r="H11" s="206"/>
      <c r="I11" s="222"/>
      <c r="J11" s="207"/>
      <c r="K11" s="207"/>
      <c r="L11" s="166"/>
      <c r="M11" s="206"/>
      <c r="N11" s="206"/>
      <c r="O11" s="166"/>
    </row>
    <row r="12" spans="1:26" s="35" customFormat="1" ht="37.5" customHeight="1" x14ac:dyDescent="0.2">
      <c r="A12" s="37"/>
      <c r="B12" s="132"/>
      <c r="C12" s="95"/>
      <c r="D12" s="206"/>
      <c r="E12" s="206"/>
      <c r="F12" s="166"/>
      <c r="G12" s="206"/>
      <c r="H12" s="206"/>
      <c r="I12" s="222"/>
      <c r="J12" s="207"/>
      <c r="K12" s="207"/>
      <c r="L12" s="166"/>
      <c r="M12" s="206"/>
      <c r="N12" s="206"/>
      <c r="O12" s="166"/>
    </row>
    <row r="13" spans="1:26" s="35" customFormat="1" ht="6.75" customHeight="1" x14ac:dyDescent="0.2">
      <c r="A13" s="306"/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8"/>
    </row>
    <row r="14" spans="1:26" ht="38.25" x14ac:dyDescent="0.2">
      <c r="A14" s="26"/>
      <c r="B14" s="192" t="s">
        <v>99</v>
      </c>
      <c r="C14" s="96" t="s">
        <v>1</v>
      </c>
      <c r="D14" s="96" t="s">
        <v>45</v>
      </c>
      <c r="E14" s="96" t="s">
        <v>46</v>
      </c>
      <c r="F14" s="270" t="s">
        <v>47</v>
      </c>
      <c r="G14" s="96" t="s">
        <v>45</v>
      </c>
      <c r="H14" s="96" t="s">
        <v>46</v>
      </c>
      <c r="I14" s="270" t="s">
        <v>53</v>
      </c>
      <c r="J14" s="96" t="s">
        <v>45</v>
      </c>
      <c r="K14" s="96" t="s">
        <v>46</v>
      </c>
      <c r="L14" s="270" t="s">
        <v>54</v>
      </c>
      <c r="M14" s="96" t="s">
        <v>45</v>
      </c>
      <c r="N14" s="96" t="s">
        <v>46</v>
      </c>
      <c r="O14" s="270" t="s">
        <v>55</v>
      </c>
    </row>
    <row r="15" spans="1:26" ht="18" x14ac:dyDescent="0.2">
      <c r="A15" s="33"/>
      <c r="B15" s="127"/>
      <c r="C15" s="128">
        <f>SUM(C16,C23,C28)</f>
        <v>0</v>
      </c>
      <c r="D15" s="129"/>
      <c r="E15" s="205" t="e">
        <f>SUM(E16,E23,E28)</f>
        <v>#DIV/0!</v>
      </c>
      <c r="F15" s="225" t="s">
        <v>48</v>
      </c>
      <c r="G15" s="129"/>
      <c r="H15" s="205" t="e">
        <f>SUM(H16,H23,H28)</f>
        <v>#DIV/0!</v>
      </c>
      <c r="I15" s="226" t="s">
        <v>48</v>
      </c>
      <c r="J15" s="169"/>
      <c r="K15" s="205" t="e">
        <f>SUM(K16,K23,K28)</f>
        <v>#DIV/0!</v>
      </c>
      <c r="L15" s="226" t="s">
        <v>48</v>
      </c>
      <c r="M15" s="169"/>
      <c r="N15" s="205" t="e">
        <f>SUM(N16,N23,N28)</f>
        <v>#DIV/0!</v>
      </c>
      <c r="O15" s="226" t="s">
        <v>48</v>
      </c>
    </row>
    <row r="16" spans="1:26" ht="25.5" x14ac:dyDescent="0.2">
      <c r="A16" s="12" t="s">
        <v>49</v>
      </c>
      <c r="B16" s="192" t="s">
        <v>86</v>
      </c>
      <c r="C16" s="125">
        <v>0</v>
      </c>
      <c r="D16" s="126" t="e">
        <f>MROUND(SUM(5-((F16-$B18)/$B22)),0.1)</f>
        <v>#DIV/0!</v>
      </c>
      <c r="E16" s="111" t="e">
        <f>SUM(C16*D16*100)</f>
        <v>#DIV/0!</v>
      </c>
      <c r="F16" s="215"/>
      <c r="G16" s="126" t="e">
        <f>MROUND(SUM(5-((I16-$B18)/$B22)),0.1)</f>
        <v>#DIV/0!</v>
      </c>
      <c r="H16" s="111" t="e">
        <f>SUM(C16*G16*100)</f>
        <v>#DIV/0!</v>
      </c>
      <c r="I16" s="215"/>
      <c r="J16" s="126" t="e">
        <f>MROUND(SUM(5-((L16-$B18)/$B22)),0.1)</f>
        <v>#DIV/0!</v>
      </c>
      <c r="K16" s="111" t="e">
        <f>SUM(C16*J16*100)</f>
        <v>#DIV/0!</v>
      </c>
      <c r="L16" s="215"/>
      <c r="M16" s="126" t="e">
        <f>MROUND(SUM(5-((O16-$B18)/$B22)),0.1)</f>
        <v>#DIV/0!</v>
      </c>
      <c r="N16" s="111" t="e">
        <f>SUM(C16*M16*100)</f>
        <v>#DIV/0!</v>
      </c>
      <c r="O16" s="188"/>
      <c r="Q16" s="2"/>
      <c r="R16" s="2"/>
      <c r="S16" s="2"/>
      <c r="T16" s="2"/>
      <c r="U16" s="2"/>
      <c r="Y16" s="8"/>
    </row>
    <row r="17" spans="1:25" x14ac:dyDescent="0.2">
      <c r="A17" s="17"/>
      <c r="B17" s="11" t="s">
        <v>50</v>
      </c>
      <c r="C17" s="10"/>
      <c r="D17" s="22"/>
      <c r="E17" s="108"/>
      <c r="F17" s="212"/>
      <c r="G17" s="21"/>
      <c r="H17" s="21"/>
      <c r="I17" s="166"/>
      <c r="J17" s="14"/>
      <c r="K17" s="14"/>
      <c r="L17" s="188"/>
      <c r="M17" s="14"/>
      <c r="N17" s="14"/>
      <c r="O17" s="188"/>
      <c r="Q17" s="2"/>
      <c r="R17" s="2"/>
      <c r="S17" s="2"/>
      <c r="T17" s="2"/>
      <c r="U17" s="2"/>
      <c r="Y17" s="8"/>
    </row>
    <row r="18" spans="1:25" x14ac:dyDescent="0.2">
      <c r="A18" s="17"/>
      <c r="B18" s="20">
        <v>0</v>
      </c>
      <c r="C18" s="19" t="s">
        <v>0</v>
      </c>
      <c r="D18" s="18"/>
      <c r="E18" s="18"/>
      <c r="F18" s="215"/>
      <c r="G18" s="14"/>
      <c r="H18" s="14"/>
      <c r="I18" s="166"/>
      <c r="J18" s="14"/>
      <c r="K18" s="14"/>
      <c r="L18" s="188"/>
      <c r="M18" s="14"/>
      <c r="N18" s="14"/>
      <c r="O18" s="188"/>
      <c r="Q18" s="2"/>
      <c r="R18" s="2"/>
      <c r="S18" s="2"/>
      <c r="T18" s="2"/>
      <c r="U18" s="2"/>
      <c r="Y18" s="8"/>
    </row>
    <row r="19" spans="1:25" ht="14.25" customHeight="1" x14ac:dyDescent="0.2">
      <c r="A19" s="17"/>
      <c r="B19" s="11" t="s">
        <v>100</v>
      </c>
      <c r="C19" s="16"/>
      <c r="D19" s="15"/>
      <c r="E19" s="15"/>
      <c r="F19" s="223"/>
      <c r="G19" s="14"/>
      <c r="H19" s="14"/>
      <c r="I19" s="223"/>
      <c r="J19" s="14"/>
      <c r="K19" s="14"/>
      <c r="L19" s="188"/>
      <c r="M19" s="14"/>
      <c r="N19" s="14"/>
      <c r="O19" s="188"/>
      <c r="Q19" s="2"/>
      <c r="R19" s="2"/>
      <c r="S19" s="2"/>
      <c r="T19" s="2"/>
      <c r="U19" s="2"/>
      <c r="Y19" s="8"/>
    </row>
    <row r="20" spans="1:25" x14ac:dyDescent="0.2">
      <c r="A20" s="12"/>
      <c r="B20" s="13">
        <v>0</v>
      </c>
      <c r="C20" s="10"/>
      <c r="D20" s="9"/>
      <c r="E20" s="9"/>
      <c r="F20" s="215"/>
      <c r="G20" s="9"/>
      <c r="H20" s="9"/>
      <c r="I20" s="215"/>
      <c r="J20" s="9"/>
      <c r="K20" s="9"/>
      <c r="L20" s="188"/>
      <c r="M20" s="9"/>
      <c r="N20" s="9"/>
      <c r="O20" s="188"/>
      <c r="Q20" s="2"/>
      <c r="R20" s="2"/>
      <c r="S20" s="2"/>
      <c r="T20" s="2"/>
      <c r="U20" s="2"/>
      <c r="Y20" s="8"/>
    </row>
    <row r="21" spans="1:25" x14ac:dyDescent="0.2">
      <c r="A21" s="12"/>
      <c r="B21" s="11" t="s">
        <v>101</v>
      </c>
      <c r="C21" s="10"/>
      <c r="D21" s="9"/>
      <c r="E21" s="9"/>
      <c r="F21" s="215"/>
      <c r="G21" s="9"/>
      <c r="H21" s="9"/>
      <c r="I21" s="215"/>
      <c r="J21" s="9"/>
      <c r="K21" s="9"/>
      <c r="L21" s="188"/>
      <c r="M21" s="9"/>
      <c r="N21" s="9"/>
      <c r="O21" s="188"/>
      <c r="Q21" s="2"/>
      <c r="R21" s="2"/>
      <c r="S21" s="2"/>
      <c r="T21" s="2"/>
      <c r="U21" s="2"/>
      <c r="Y21" s="8"/>
    </row>
    <row r="22" spans="1:25" x14ac:dyDescent="0.2">
      <c r="A22" s="7"/>
      <c r="B22" s="6">
        <f>B18*B20/4</f>
        <v>0</v>
      </c>
      <c r="C22" s="5" t="s">
        <v>0</v>
      </c>
      <c r="D22" s="4"/>
      <c r="E22" s="4"/>
      <c r="F22" s="170"/>
      <c r="G22" s="4"/>
      <c r="H22" s="4"/>
      <c r="I22" s="170"/>
      <c r="J22" s="4"/>
      <c r="K22" s="4"/>
      <c r="L22" s="3"/>
      <c r="M22" s="4"/>
      <c r="N22" s="4"/>
      <c r="O22" s="3"/>
    </row>
    <row r="23" spans="1:25" ht="25.5" x14ac:dyDescent="0.2">
      <c r="A23" s="189" t="s">
        <v>51</v>
      </c>
      <c r="B23" s="31" t="s">
        <v>52</v>
      </c>
      <c r="C23" s="191">
        <v>0</v>
      </c>
      <c r="D23" s="97">
        <v>0</v>
      </c>
      <c r="E23" s="110">
        <f>SUM(C23*D23*100)</f>
        <v>0</v>
      </c>
      <c r="F23" s="213"/>
      <c r="G23" s="97">
        <v>0</v>
      </c>
      <c r="H23" s="110">
        <f>SUM(C23*G23*100)</f>
        <v>0</v>
      </c>
      <c r="I23" s="194"/>
      <c r="J23" s="97">
        <v>0</v>
      </c>
      <c r="K23" s="110">
        <f>SUM(C23*J23*100)</f>
        <v>0</v>
      </c>
      <c r="L23" s="190"/>
      <c r="M23" s="97">
        <v>0</v>
      </c>
      <c r="N23" s="110">
        <f>SUM(C23*M23*100)</f>
        <v>0</v>
      </c>
      <c r="O23" s="190"/>
      <c r="Q23" s="2"/>
      <c r="R23" s="2"/>
      <c r="S23" s="2"/>
      <c r="T23" s="2"/>
      <c r="U23" s="2"/>
      <c r="Y23" s="8"/>
    </row>
    <row r="24" spans="1:25" x14ac:dyDescent="0.2">
      <c r="A24" s="26"/>
      <c r="C24" s="25"/>
      <c r="D24" s="200"/>
      <c r="E24" s="204"/>
      <c r="F24" s="213"/>
      <c r="G24" s="200"/>
      <c r="H24" s="204"/>
      <c r="I24" s="213"/>
      <c r="J24" s="200"/>
      <c r="K24" s="204"/>
      <c r="L24" s="201"/>
      <c r="M24" s="200"/>
      <c r="N24" s="204"/>
      <c r="O24" s="213"/>
      <c r="Q24" s="2"/>
      <c r="R24" s="2"/>
      <c r="S24" s="2"/>
      <c r="T24" s="2"/>
      <c r="U24" s="2"/>
      <c r="Y24" s="8"/>
    </row>
    <row r="25" spans="1:25" ht="4.5" customHeight="1" x14ac:dyDescent="0.2">
      <c r="A25" s="30"/>
      <c r="B25" s="29"/>
      <c r="C25" s="28"/>
      <c r="D25" s="98"/>
      <c r="E25" s="98"/>
      <c r="F25" s="183"/>
      <c r="G25" s="27"/>
      <c r="H25" s="27"/>
      <c r="I25" s="183"/>
      <c r="J25" s="27"/>
      <c r="K25" s="27"/>
      <c r="L25" s="24"/>
      <c r="M25" s="98"/>
      <c r="N25" s="98"/>
      <c r="O25" s="24"/>
      <c r="Q25" s="2"/>
      <c r="R25" s="2"/>
      <c r="S25" s="2"/>
      <c r="T25" s="2"/>
      <c r="U25" s="2"/>
      <c r="Y25" s="8"/>
    </row>
    <row r="26" spans="1:25" s="184" customFormat="1" ht="32.25" customHeight="1" x14ac:dyDescent="0.2">
      <c r="A26" s="302" t="s">
        <v>56</v>
      </c>
      <c r="B26" s="303"/>
      <c r="C26" s="227"/>
      <c r="D26" s="228"/>
      <c r="E26" s="229" t="e">
        <f>E16+E23</f>
        <v>#DIV/0!</v>
      </c>
      <c r="F26" s="230"/>
      <c r="G26" s="228"/>
      <c r="H26" s="229" t="e">
        <f>H16+H23</f>
        <v>#DIV/0!</v>
      </c>
      <c r="I26" s="230"/>
      <c r="J26" s="228"/>
      <c r="K26" s="229" t="e">
        <f>K16+K23</f>
        <v>#DIV/0!</v>
      </c>
      <c r="L26" s="230"/>
      <c r="M26" s="228"/>
      <c r="N26" s="229" t="e">
        <f>N16+N23</f>
        <v>#DIV/0!</v>
      </c>
      <c r="O26" s="230"/>
      <c r="Q26" s="185"/>
      <c r="R26" s="185"/>
      <c r="S26" s="185"/>
      <c r="T26" s="185"/>
      <c r="U26" s="185"/>
      <c r="Y26" s="186"/>
    </row>
    <row r="27" spans="1:25" s="176" customFormat="1" ht="5.25" customHeight="1" x14ac:dyDescent="0.2">
      <c r="A27" s="193"/>
      <c r="B27" s="173"/>
      <c r="C27" s="231"/>
      <c r="D27" s="232"/>
      <c r="E27" s="232"/>
      <c r="F27" s="175"/>
      <c r="G27" s="233"/>
      <c r="H27" s="233"/>
      <c r="I27" s="175"/>
      <c r="J27" s="171"/>
      <c r="K27" s="233"/>
      <c r="L27" s="175"/>
      <c r="M27" s="232"/>
      <c r="N27" s="232"/>
      <c r="O27" s="175"/>
      <c r="Q27" s="220"/>
      <c r="R27" s="220"/>
      <c r="S27" s="220"/>
      <c r="T27" s="220"/>
      <c r="U27" s="220"/>
      <c r="Y27" s="187"/>
    </row>
    <row r="28" spans="1:25" ht="12.75" customHeight="1" x14ac:dyDescent="0.2">
      <c r="A28" s="189" t="s">
        <v>58</v>
      </c>
      <c r="B28" s="192" t="s">
        <v>57</v>
      </c>
      <c r="C28" s="191">
        <f>SUM(C33+C35+C37)</f>
        <v>0</v>
      </c>
      <c r="D28" s="218"/>
      <c r="E28" s="219">
        <f>SUM(E33,E35,E37)</f>
        <v>0</v>
      </c>
      <c r="F28" s="194"/>
      <c r="G28" s="218"/>
      <c r="H28" s="219">
        <f>SUM(H33,H35,H37)</f>
        <v>0</v>
      </c>
      <c r="I28" s="172"/>
      <c r="J28" s="218"/>
      <c r="K28" s="219">
        <f>SUM(K33,K35,K37)</f>
        <v>0</v>
      </c>
      <c r="L28" s="216"/>
      <c r="M28" s="218"/>
      <c r="N28" s="219">
        <f>SUM(N33,N35,N37)</f>
        <v>0</v>
      </c>
      <c r="O28" s="190"/>
    </row>
    <row r="29" spans="1:25" ht="12.75" customHeight="1" x14ac:dyDescent="0.2">
      <c r="A29" s="189"/>
      <c r="B29" s="285" t="s">
        <v>82</v>
      </c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6"/>
    </row>
    <row r="30" spans="1:25" ht="38.25" customHeight="1" x14ac:dyDescent="0.2">
      <c r="A30" s="189"/>
      <c r="B30" s="287" t="s">
        <v>107</v>
      </c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8"/>
    </row>
    <row r="31" spans="1:25" s="148" customFormat="1" ht="42" customHeight="1" x14ac:dyDescent="0.2">
      <c r="A31" s="41"/>
      <c r="B31" s="220"/>
      <c r="C31" s="160"/>
      <c r="D31" s="289"/>
      <c r="E31" s="290"/>
      <c r="F31" s="290"/>
      <c r="G31" s="291" t="s">
        <v>59</v>
      </c>
      <c r="H31" s="292"/>
      <c r="I31" s="293"/>
      <c r="J31" s="291" t="s">
        <v>59</v>
      </c>
      <c r="K31" s="294"/>
      <c r="L31" s="294"/>
      <c r="M31" s="291" t="s">
        <v>59</v>
      </c>
      <c r="N31" s="294"/>
      <c r="O31" s="294"/>
      <c r="Q31" s="149"/>
      <c r="R31" s="149"/>
      <c r="S31" s="149"/>
      <c r="T31" s="149"/>
      <c r="U31" s="149"/>
      <c r="Y31" s="150"/>
    </row>
    <row r="32" spans="1:25" ht="5.25" customHeight="1" x14ac:dyDescent="0.2">
      <c r="A32" s="189"/>
      <c r="B32" s="192"/>
      <c r="C32" s="191"/>
      <c r="D32" s="152"/>
      <c r="E32" s="111"/>
      <c r="F32" s="194"/>
      <c r="G32" s="152"/>
      <c r="H32" s="111"/>
      <c r="I32" s="172"/>
      <c r="J32" s="152"/>
      <c r="K32" s="111"/>
      <c r="L32" s="216"/>
      <c r="M32" s="152"/>
      <c r="N32" s="111"/>
      <c r="O32" s="190"/>
    </row>
    <row r="33" spans="1:21" ht="131.25" customHeight="1" x14ac:dyDescent="0.2">
      <c r="A33" s="26">
        <v>3.1</v>
      </c>
      <c r="B33" s="192" t="s">
        <v>83</v>
      </c>
      <c r="C33" s="25">
        <v>0</v>
      </c>
      <c r="D33" s="214">
        <v>0</v>
      </c>
      <c r="E33" s="204">
        <f>SUM(C33*D33*100)</f>
        <v>0</v>
      </c>
      <c r="F33" s="265" t="s">
        <v>60</v>
      </c>
      <c r="G33" s="200">
        <v>0</v>
      </c>
      <c r="H33" s="204">
        <f>SUM(C33*G33*100)</f>
        <v>0</v>
      </c>
      <c r="I33" s="201"/>
      <c r="J33" s="200">
        <v>0</v>
      </c>
      <c r="K33" s="204">
        <f>SUM(C33*J33*100)</f>
        <v>0</v>
      </c>
      <c r="L33" s="201"/>
      <c r="M33" s="200">
        <v>0</v>
      </c>
      <c r="N33" s="204">
        <f>SUM(C33*M33*100)</f>
        <v>0</v>
      </c>
      <c r="O33" s="190"/>
    </row>
    <row r="34" spans="1:21" ht="36" x14ac:dyDescent="0.2">
      <c r="A34" s="26"/>
      <c r="B34" s="2"/>
      <c r="C34" s="151"/>
      <c r="D34" s="224"/>
      <c r="E34" s="204"/>
      <c r="F34" s="213" t="s">
        <v>85</v>
      </c>
      <c r="G34" s="224"/>
      <c r="H34" s="204"/>
      <c r="I34" s="201"/>
      <c r="J34" s="224"/>
      <c r="K34" s="204"/>
      <c r="L34" s="201"/>
      <c r="M34" s="224"/>
      <c r="N34" s="204"/>
      <c r="O34" s="190"/>
    </row>
    <row r="35" spans="1:21" ht="105" customHeight="1" x14ac:dyDescent="0.2">
      <c r="A35" s="34">
        <v>3.2</v>
      </c>
      <c r="B35" s="167" t="s">
        <v>84</v>
      </c>
      <c r="C35" s="25">
        <v>0</v>
      </c>
      <c r="D35" s="214">
        <v>0</v>
      </c>
      <c r="E35" s="204">
        <f>SUM(C35*D35*100)</f>
        <v>0</v>
      </c>
      <c r="F35" s="265" t="s">
        <v>60</v>
      </c>
      <c r="G35" s="200">
        <v>0</v>
      </c>
      <c r="H35" s="204">
        <f>SUM(C35*G35*100)</f>
        <v>0</v>
      </c>
      <c r="I35" s="201"/>
      <c r="J35" s="200">
        <v>0</v>
      </c>
      <c r="K35" s="204">
        <f>SUM(C35*J35*100)</f>
        <v>0</v>
      </c>
      <c r="L35" s="201"/>
      <c r="M35" s="200">
        <v>0</v>
      </c>
      <c r="N35" s="204">
        <f>SUM(C35*M35*100)</f>
        <v>0</v>
      </c>
      <c r="O35" s="190"/>
    </row>
    <row r="36" spans="1:21" ht="36" x14ac:dyDescent="0.2">
      <c r="A36" s="26"/>
      <c r="B36" s="2"/>
      <c r="C36" s="151"/>
      <c r="D36" s="224"/>
      <c r="E36" s="204"/>
      <c r="F36" s="213" t="s">
        <v>85</v>
      </c>
      <c r="G36" s="224"/>
      <c r="H36" s="204"/>
      <c r="I36" s="201"/>
      <c r="J36" s="224"/>
      <c r="K36" s="204"/>
      <c r="L36" s="201"/>
      <c r="M36" s="224"/>
      <c r="N36" s="204"/>
      <c r="O36" s="190"/>
    </row>
    <row r="37" spans="1:21" ht="76.5" x14ac:dyDescent="0.2">
      <c r="A37" s="34">
        <v>3.3</v>
      </c>
      <c r="B37" s="167" t="s">
        <v>93</v>
      </c>
      <c r="C37" s="25">
        <v>0</v>
      </c>
      <c r="D37" s="214">
        <v>0</v>
      </c>
      <c r="E37" s="204">
        <f>SUM(C37*D37*100)</f>
        <v>0</v>
      </c>
      <c r="F37" s="265" t="s">
        <v>60</v>
      </c>
      <c r="G37" s="200">
        <v>0</v>
      </c>
      <c r="H37" s="204">
        <f>SUM(C37*G37*100)</f>
        <v>0</v>
      </c>
      <c r="I37" s="201"/>
      <c r="J37" s="200">
        <v>0</v>
      </c>
      <c r="K37" s="204">
        <f>SUM(C37*J37*100)</f>
        <v>0</v>
      </c>
      <c r="L37" s="201"/>
      <c r="M37" s="200">
        <v>0</v>
      </c>
      <c r="N37" s="204">
        <f>SUM(C37*M37*100)</f>
        <v>0</v>
      </c>
      <c r="O37" s="190"/>
    </row>
    <row r="38" spans="1:21" ht="36" x14ac:dyDescent="0.2">
      <c r="A38" s="26"/>
      <c r="B38" s="2" t="s">
        <v>2</v>
      </c>
      <c r="C38" s="151"/>
      <c r="D38" s="224"/>
      <c r="E38" s="204"/>
      <c r="F38" s="213" t="s">
        <v>85</v>
      </c>
      <c r="G38" s="224"/>
      <c r="H38" s="204"/>
      <c r="I38" s="201"/>
      <c r="J38" s="224"/>
      <c r="K38" s="204"/>
      <c r="L38" s="201"/>
      <c r="M38" s="224"/>
      <c r="N38" s="204"/>
      <c r="O38" s="190"/>
    </row>
    <row r="39" spans="1:21" ht="5.25" customHeight="1" x14ac:dyDescent="0.2">
      <c r="A39" s="33"/>
      <c r="B39" s="29"/>
      <c r="C39" s="32"/>
      <c r="D39" s="27"/>
      <c r="E39" s="27"/>
      <c r="F39" s="183"/>
      <c r="G39" s="27"/>
      <c r="H39" s="27"/>
      <c r="I39" s="183"/>
      <c r="J39" s="27"/>
      <c r="K39" s="27"/>
      <c r="L39" s="24"/>
      <c r="M39" s="98"/>
      <c r="N39" s="98"/>
      <c r="O39" s="24"/>
      <c r="Q39" s="2"/>
      <c r="R39" s="2"/>
      <c r="S39" s="2"/>
      <c r="T39" s="2"/>
      <c r="U39" s="2"/>
    </row>
  </sheetData>
  <mergeCells count="17">
    <mergeCell ref="A26:B26"/>
    <mergeCell ref="D9:I9"/>
    <mergeCell ref="J9:L9"/>
    <mergeCell ref="M9:O9"/>
    <mergeCell ref="B10:C10"/>
    <mergeCell ref="A13:O13"/>
    <mergeCell ref="I1:O6"/>
    <mergeCell ref="C7:O7"/>
    <mergeCell ref="C8:I8"/>
    <mergeCell ref="J8:L8"/>
    <mergeCell ref="M8:O8"/>
    <mergeCell ref="B29:O29"/>
    <mergeCell ref="B30:O30"/>
    <mergeCell ref="D31:F31"/>
    <mergeCell ref="G31:I31"/>
    <mergeCell ref="J31:L31"/>
    <mergeCell ref="M31:O31"/>
  </mergeCells>
  <printOptions horizontalCentered="1"/>
  <pageMargins left="0.19685039370078741" right="0.19685039370078741" top="0.19685039370078741" bottom="0.19685039370078741" header="0" footer="0"/>
  <pageSetup paperSize="9" scale="58" firstPageNumber="7" orientation="landscape" useFirstPageNumber="1" r:id="rId1"/>
  <headerFooter>
    <oddFooter>&amp;L&amp;8K1P41_F08i_rapporto di valutazione prestazioni da mandatario, 1.1.2018, V1.1, PM</oddFooter>
  </headerFooter>
  <rowBreaks count="1" manualBreakCount="1">
    <brk id="3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zoomScaleNormal="100" workbookViewId="0">
      <selection activeCell="I1" sqref="I1:O6"/>
    </sheetView>
  </sheetViews>
  <sheetFormatPr baseColWidth="10" defaultColWidth="1.42578125" defaultRowHeight="12.75" x14ac:dyDescent="0.2"/>
  <cols>
    <col min="1" max="1" width="4.28515625" style="1" customWidth="1"/>
    <col min="2" max="2" width="24.28515625" style="1" customWidth="1"/>
    <col min="3" max="4" width="5.28515625" style="1" customWidth="1"/>
    <col min="5" max="5" width="5" style="1" customWidth="1"/>
    <col min="6" max="6" width="25.140625" style="220" customWidth="1"/>
    <col min="7" max="7" width="5.28515625" style="2" customWidth="1"/>
    <col min="8" max="8" width="4.85546875" style="2" customWidth="1"/>
    <col min="9" max="9" width="25.140625" style="220" customWidth="1"/>
    <col min="10" max="10" width="5.28515625" style="2" customWidth="1"/>
    <col min="11" max="11" width="4.85546875" style="2" customWidth="1"/>
    <col min="12" max="12" width="25.140625" style="1" customWidth="1"/>
    <col min="13" max="13" width="5.28515625" style="1" customWidth="1"/>
    <col min="14" max="14" width="4.85546875" style="1" customWidth="1"/>
    <col min="15" max="15" width="27" style="1" customWidth="1"/>
    <col min="16" max="16384" width="1.42578125" style="1"/>
  </cols>
  <sheetData>
    <row r="1" spans="1:26" s="53" customFormat="1" ht="10.5" customHeight="1" x14ac:dyDescent="0.2">
      <c r="A1" s="57"/>
      <c r="B1" s="56"/>
      <c r="C1" s="56"/>
      <c r="D1" s="56"/>
      <c r="E1" s="56"/>
      <c r="F1" s="173"/>
      <c r="G1" s="56"/>
      <c r="H1" s="56"/>
      <c r="I1" s="295"/>
      <c r="J1" s="295"/>
      <c r="K1" s="295"/>
      <c r="L1" s="295"/>
      <c r="M1" s="295"/>
      <c r="N1" s="295"/>
      <c r="O1" s="296"/>
    </row>
    <row r="2" spans="1:26" s="53" customFormat="1" ht="8.25" customHeight="1" x14ac:dyDescent="0.2">
      <c r="A2" s="55"/>
      <c r="B2" s="54"/>
      <c r="C2" s="54"/>
      <c r="D2" s="54"/>
      <c r="E2" s="54"/>
      <c r="F2" s="182"/>
      <c r="G2" s="54"/>
      <c r="H2" s="54"/>
      <c r="I2" s="297"/>
      <c r="J2" s="297"/>
      <c r="K2" s="297"/>
      <c r="L2" s="297"/>
      <c r="M2" s="297"/>
      <c r="N2" s="297"/>
      <c r="O2" s="298"/>
    </row>
    <row r="3" spans="1:26" s="43" customFormat="1" ht="21.75" customHeight="1" x14ac:dyDescent="0.4">
      <c r="A3" s="49"/>
      <c r="B3" s="52" t="s">
        <v>21</v>
      </c>
      <c r="C3" s="47"/>
      <c r="D3" s="47"/>
      <c r="E3" s="47"/>
      <c r="F3" s="182"/>
      <c r="G3" s="47"/>
      <c r="H3" s="47"/>
      <c r="I3" s="297"/>
      <c r="J3" s="297"/>
      <c r="K3" s="297"/>
      <c r="L3" s="297"/>
      <c r="M3" s="297"/>
      <c r="N3" s="297"/>
      <c r="O3" s="298"/>
      <c r="P3" s="44"/>
      <c r="Q3" s="44"/>
      <c r="R3" s="44"/>
      <c r="S3" s="44"/>
      <c r="T3" s="44"/>
    </row>
    <row r="4" spans="1:26" s="43" customFormat="1" ht="6.75" customHeight="1" x14ac:dyDescent="0.3">
      <c r="A4" s="49"/>
      <c r="B4" s="51"/>
      <c r="C4" s="47"/>
      <c r="D4" s="47"/>
      <c r="E4" s="47"/>
      <c r="F4" s="174"/>
      <c r="G4" s="47"/>
      <c r="H4" s="47"/>
      <c r="I4" s="297"/>
      <c r="J4" s="297"/>
      <c r="K4" s="297"/>
      <c r="L4" s="297"/>
      <c r="M4" s="297"/>
      <c r="N4" s="297"/>
      <c r="O4" s="298"/>
      <c r="P4" s="44"/>
      <c r="Q4" s="44"/>
      <c r="R4" s="44"/>
      <c r="S4" s="44"/>
      <c r="T4" s="44"/>
    </row>
    <row r="5" spans="1:26" s="43" customFormat="1" ht="21.75" customHeight="1" x14ac:dyDescent="0.25">
      <c r="A5" s="49"/>
      <c r="B5" s="48" t="s">
        <v>19</v>
      </c>
      <c r="C5" s="47"/>
      <c r="D5" s="47"/>
      <c r="E5" s="47"/>
      <c r="F5" s="174"/>
      <c r="G5" s="47"/>
      <c r="H5" s="47"/>
      <c r="I5" s="297"/>
      <c r="J5" s="297"/>
      <c r="K5" s="297"/>
      <c r="L5" s="297"/>
      <c r="M5" s="297"/>
      <c r="N5" s="297"/>
      <c r="O5" s="298"/>
      <c r="P5" s="44"/>
      <c r="Q5" s="44"/>
      <c r="R5" s="44"/>
      <c r="S5" s="44"/>
      <c r="T5" s="44"/>
    </row>
    <row r="6" spans="1:26" s="43" customFormat="1" ht="6.75" customHeight="1" x14ac:dyDescent="0.25">
      <c r="A6" s="49"/>
      <c r="B6" s="48"/>
      <c r="C6" s="47"/>
      <c r="D6" s="47"/>
      <c r="E6" s="47"/>
      <c r="F6" s="174"/>
      <c r="G6" s="47"/>
      <c r="H6" s="47"/>
      <c r="I6" s="297"/>
      <c r="J6" s="297"/>
      <c r="K6" s="297"/>
      <c r="L6" s="297"/>
      <c r="M6" s="297"/>
      <c r="N6" s="297"/>
      <c r="O6" s="298"/>
      <c r="P6" s="44"/>
      <c r="Q6" s="44"/>
      <c r="R6" s="44"/>
      <c r="S6" s="44"/>
      <c r="T6" s="44"/>
    </row>
    <row r="7" spans="1:26" s="42" customFormat="1" ht="16.5" customHeight="1" x14ac:dyDescent="0.2">
      <c r="A7" s="193"/>
      <c r="B7" s="99" t="s">
        <v>9</v>
      </c>
      <c r="C7" s="282" t="str">
        <f>Frontespizio!C7</f>
        <v>xxx</v>
      </c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3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</row>
    <row r="8" spans="1:26" s="31" customFormat="1" ht="16.5" customHeight="1" x14ac:dyDescent="0.2">
      <c r="A8" s="41"/>
      <c r="B8" s="266" t="s">
        <v>10</v>
      </c>
      <c r="C8" s="273" t="s">
        <v>6</v>
      </c>
      <c r="D8" s="273"/>
      <c r="E8" s="273"/>
      <c r="F8" s="273"/>
      <c r="G8" s="273"/>
      <c r="H8" s="273"/>
      <c r="I8" s="273"/>
      <c r="J8" s="271"/>
      <c r="K8" s="271"/>
      <c r="L8" s="271"/>
      <c r="M8" s="274"/>
      <c r="N8" s="274"/>
      <c r="O8" s="301"/>
    </row>
    <row r="9" spans="1:26" s="38" customFormat="1" ht="16.5" customHeight="1" x14ac:dyDescent="0.2">
      <c r="A9" s="40"/>
      <c r="B9" s="39" t="s">
        <v>11</v>
      </c>
      <c r="C9" s="124" t="s">
        <v>4</v>
      </c>
      <c r="D9" s="278" t="s">
        <v>4</v>
      </c>
      <c r="E9" s="278"/>
      <c r="F9" s="278"/>
      <c r="G9" s="278"/>
      <c r="H9" s="278"/>
      <c r="I9" s="278"/>
      <c r="J9" s="304"/>
      <c r="K9" s="304"/>
      <c r="L9" s="304"/>
      <c r="M9" s="304"/>
      <c r="N9" s="304"/>
      <c r="O9" s="305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</row>
    <row r="10" spans="1:26" s="35" customFormat="1" x14ac:dyDescent="0.2">
      <c r="A10" s="37"/>
      <c r="B10" s="280" t="s">
        <v>23</v>
      </c>
      <c r="C10" s="281"/>
      <c r="D10" s="88"/>
      <c r="E10" s="88"/>
      <c r="F10" s="208"/>
      <c r="G10" s="88"/>
      <c r="H10" s="88"/>
      <c r="I10" s="221"/>
      <c r="J10" s="165"/>
      <c r="K10" s="208"/>
      <c r="L10" s="208"/>
      <c r="M10" s="88"/>
      <c r="N10" s="88"/>
      <c r="O10" s="208"/>
    </row>
    <row r="11" spans="1:26" s="35" customFormat="1" ht="37.5" customHeight="1" x14ac:dyDescent="0.2">
      <c r="A11" s="37"/>
      <c r="B11" s="132"/>
      <c r="C11" s="95"/>
      <c r="D11" s="206"/>
      <c r="E11" s="206"/>
      <c r="F11" s="166"/>
      <c r="G11" s="206"/>
      <c r="H11" s="206"/>
      <c r="I11" s="222"/>
      <c r="J11" s="207"/>
      <c r="K11" s="207"/>
      <c r="L11" s="166"/>
      <c r="M11" s="206"/>
      <c r="N11" s="206"/>
      <c r="O11" s="166"/>
    </row>
    <row r="12" spans="1:26" s="35" customFormat="1" ht="37.5" customHeight="1" x14ac:dyDescent="0.2">
      <c r="A12" s="37"/>
      <c r="B12" s="132"/>
      <c r="C12" s="95"/>
      <c r="D12" s="206"/>
      <c r="E12" s="206"/>
      <c r="F12" s="166"/>
      <c r="G12" s="206"/>
      <c r="H12" s="206"/>
      <c r="I12" s="222"/>
      <c r="J12" s="207"/>
      <c r="K12" s="207"/>
      <c r="L12" s="166"/>
      <c r="M12" s="206"/>
      <c r="N12" s="206"/>
      <c r="O12" s="166"/>
    </row>
    <row r="13" spans="1:26" s="35" customFormat="1" ht="6.75" customHeight="1" x14ac:dyDescent="0.2">
      <c r="A13" s="306"/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8"/>
    </row>
    <row r="14" spans="1:26" ht="38.25" x14ac:dyDescent="0.2">
      <c r="A14" s="26"/>
      <c r="B14" s="192" t="s">
        <v>99</v>
      </c>
      <c r="C14" s="96" t="s">
        <v>1</v>
      </c>
      <c r="D14" s="96" t="s">
        <v>45</v>
      </c>
      <c r="E14" s="96" t="s">
        <v>46</v>
      </c>
      <c r="F14" s="270" t="s">
        <v>61</v>
      </c>
      <c r="G14" s="96" t="s">
        <v>45</v>
      </c>
      <c r="H14" s="96" t="s">
        <v>46</v>
      </c>
      <c r="I14" s="270" t="s">
        <v>62</v>
      </c>
      <c r="J14" s="96" t="s">
        <v>45</v>
      </c>
      <c r="K14" s="96" t="s">
        <v>46</v>
      </c>
      <c r="L14" s="270" t="s">
        <v>63</v>
      </c>
      <c r="M14" s="96" t="s">
        <v>45</v>
      </c>
      <c r="N14" s="96" t="s">
        <v>46</v>
      </c>
      <c r="O14" s="270" t="s">
        <v>64</v>
      </c>
    </row>
    <row r="15" spans="1:26" ht="18" x14ac:dyDescent="0.2">
      <c r="A15" s="33"/>
      <c r="B15" s="127"/>
      <c r="C15" s="128">
        <f>SUM(C16,C23,C28)</f>
        <v>0</v>
      </c>
      <c r="D15" s="129"/>
      <c r="E15" s="205" t="e">
        <f>SUM(E16,E23,E28)</f>
        <v>#DIV/0!</v>
      </c>
      <c r="F15" s="225" t="s">
        <v>48</v>
      </c>
      <c r="G15" s="129"/>
      <c r="H15" s="205" t="e">
        <f>SUM(H16,H23,H28)</f>
        <v>#DIV/0!</v>
      </c>
      <c r="I15" s="226" t="s">
        <v>48</v>
      </c>
      <c r="J15" s="169"/>
      <c r="K15" s="205" t="e">
        <f>SUM(K16,K23,K28)</f>
        <v>#DIV/0!</v>
      </c>
      <c r="L15" s="226" t="s">
        <v>48</v>
      </c>
      <c r="M15" s="169"/>
      <c r="N15" s="205" t="e">
        <f>SUM(N16,N23,N28)</f>
        <v>#DIV/0!</v>
      </c>
      <c r="O15" s="226" t="s">
        <v>48</v>
      </c>
    </row>
    <row r="16" spans="1:26" ht="25.5" x14ac:dyDescent="0.2">
      <c r="A16" s="12" t="s">
        <v>49</v>
      </c>
      <c r="B16" s="192" t="s">
        <v>86</v>
      </c>
      <c r="C16" s="125">
        <v>0</v>
      </c>
      <c r="D16" s="126" t="e">
        <f>MROUND(SUM(5-((F16-$B18)/$B22)),0.1)</f>
        <v>#DIV/0!</v>
      </c>
      <c r="E16" s="111" t="e">
        <f>SUM(C16*D16*100)</f>
        <v>#DIV/0!</v>
      </c>
      <c r="F16" s="215"/>
      <c r="G16" s="126" t="e">
        <f>MROUND(SUM(5-((I16-$B18)/$B22)),0.1)</f>
        <v>#DIV/0!</v>
      </c>
      <c r="H16" s="111" t="e">
        <f>SUM(C16*G16*100)</f>
        <v>#DIV/0!</v>
      </c>
      <c r="I16" s="215"/>
      <c r="J16" s="126" t="e">
        <f>MROUND(SUM(5-((L16-$B18)/$B22)),0.1)</f>
        <v>#DIV/0!</v>
      </c>
      <c r="K16" s="111" t="e">
        <f>SUM(C16*J16*100)</f>
        <v>#DIV/0!</v>
      </c>
      <c r="L16" s="215"/>
      <c r="M16" s="126" t="e">
        <f>MROUND(SUM(5-((O16-$B18)/$B22)),0.1)</f>
        <v>#DIV/0!</v>
      </c>
      <c r="N16" s="111" t="e">
        <f>SUM(C16*M16*100)</f>
        <v>#DIV/0!</v>
      </c>
      <c r="O16" s="188"/>
      <c r="Q16" s="2"/>
      <c r="R16" s="2"/>
      <c r="S16" s="2"/>
      <c r="T16" s="2"/>
      <c r="U16" s="2"/>
      <c r="Y16" s="8"/>
    </row>
    <row r="17" spans="1:25" x14ac:dyDescent="0.2">
      <c r="A17" s="17"/>
      <c r="B17" s="11" t="s">
        <v>50</v>
      </c>
      <c r="C17" s="10"/>
      <c r="D17" s="22"/>
      <c r="E17" s="108"/>
      <c r="F17" s="212"/>
      <c r="G17" s="21"/>
      <c r="H17" s="21"/>
      <c r="I17" s="166"/>
      <c r="J17" s="14"/>
      <c r="K17" s="14"/>
      <c r="L17" s="188"/>
      <c r="M17" s="14"/>
      <c r="N17" s="14"/>
      <c r="O17" s="188"/>
      <c r="Q17" s="2"/>
      <c r="R17" s="2"/>
      <c r="S17" s="2"/>
      <c r="T17" s="2"/>
      <c r="U17" s="2"/>
      <c r="Y17" s="8"/>
    </row>
    <row r="18" spans="1:25" x14ac:dyDescent="0.2">
      <c r="A18" s="17"/>
      <c r="B18" s="20">
        <v>0</v>
      </c>
      <c r="C18" s="19" t="s">
        <v>0</v>
      </c>
      <c r="D18" s="18"/>
      <c r="E18" s="18"/>
      <c r="F18" s="215"/>
      <c r="G18" s="14"/>
      <c r="H18" s="14"/>
      <c r="I18" s="166"/>
      <c r="J18" s="14"/>
      <c r="K18" s="14"/>
      <c r="L18" s="188"/>
      <c r="M18" s="14"/>
      <c r="N18" s="14"/>
      <c r="O18" s="188"/>
      <c r="Q18" s="2"/>
      <c r="R18" s="2"/>
      <c r="S18" s="2"/>
      <c r="T18" s="2"/>
      <c r="U18" s="2"/>
      <c r="Y18" s="8"/>
    </row>
    <row r="19" spans="1:25" ht="14.25" customHeight="1" x14ac:dyDescent="0.2">
      <c r="A19" s="17"/>
      <c r="B19" s="11" t="s">
        <v>100</v>
      </c>
      <c r="C19" s="16"/>
      <c r="D19" s="15"/>
      <c r="E19" s="15"/>
      <c r="F19" s="223"/>
      <c r="G19" s="14"/>
      <c r="H19" s="14"/>
      <c r="I19" s="223"/>
      <c r="J19" s="14"/>
      <c r="K19" s="14"/>
      <c r="L19" s="188"/>
      <c r="M19" s="14"/>
      <c r="N19" s="14"/>
      <c r="O19" s="188"/>
      <c r="Q19" s="2"/>
      <c r="R19" s="2"/>
      <c r="S19" s="2"/>
      <c r="T19" s="2"/>
      <c r="U19" s="2"/>
      <c r="Y19" s="8"/>
    </row>
    <row r="20" spans="1:25" x14ac:dyDescent="0.2">
      <c r="A20" s="12"/>
      <c r="B20" s="13">
        <v>0</v>
      </c>
      <c r="C20" s="10"/>
      <c r="D20" s="9"/>
      <c r="E20" s="9"/>
      <c r="F20" s="215"/>
      <c r="G20" s="9"/>
      <c r="H20" s="9"/>
      <c r="I20" s="215"/>
      <c r="J20" s="9"/>
      <c r="K20" s="9"/>
      <c r="L20" s="188"/>
      <c r="M20" s="9"/>
      <c r="N20" s="9"/>
      <c r="O20" s="188"/>
      <c r="Q20" s="2"/>
      <c r="R20" s="2"/>
      <c r="S20" s="2"/>
      <c r="T20" s="2"/>
      <c r="U20" s="2"/>
      <c r="Y20" s="8"/>
    </row>
    <row r="21" spans="1:25" x14ac:dyDescent="0.2">
      <c r="A21" s="12"/>
      <c r="B21" s="11" t="s">
        <v>101</v>
      </c>
      <c r="C21" s="10"/>
      <c r="D21" s="9"/>
      <c r="E21" s="9"/>
      <c r="F21" s="215"/>
      <c r="G21" s="9"/>
      <c r="H21" s="9"/>
      <c r="I21" s="215"/>
      <c r="J21" s="9"/>
      <c r="K21" s="9"/>
      <c r="L21" s="188"/>
      <c r="M21" s="9"/>
      <c r="N21" s="9"/>
      <c r="O21" s="188"/>
      <c r="Q21" s="2"/>
      <c r="R21" s="2"/>
      <c r="S21" s="2"/>
      <c r="T21" s="2"/>
      <c r="U21" s="2"/>
      <c r="Y21" s="8"/>
    </row>
    <row r="22" spans="1:25" x14ac:dyDescent="0.2">
      <c r="A22" s="7"/>
      <c r="B22" s="6">
        <f>B18*B20/4</f>
        <v>0</v>
      </c>
      <c r="C22" s="5" t="s">
        <v>0</v>
      </c>
      <c r="D22" s="4"/>
      <c r="E22" s="4"/>
      <c r="F22" s="170"/>
      <c r="G22" s="4"/>
      <c r="H22" s="4"/>
      <c r="I22" s="170"/>
      <c r="J22" s="4"/>
      <c r="K22" s="4"/>
      <c r="L22" s="3"/>
      <c r="M22" s="4"/>
      <c r="N22" s="4"/>
      <c r="O22" s="3"/>
    </row>
    <row r="23" spans="1:25" ht="25.5" x14ac:dyDescent="0.2">
      <c r="A23" s="189" t="s">
        <v>51</v>
      </c>
      <c r="B23" s="31" t="s">
        <v>52</v>
      </c>
      <c r="C23" s="191">
        <v>0</v>
      </c>
      <c r="D23" s="97">
        <v>0</v>
      </c>
      <c r="E23" s="110">
        <f>SUM(C23*D23*100)</f>
        <v>0</v>
      </c>
      <c r="F23" s="213"/>
      <c r="G23" s="97">
        <v>0</v>
      </c>
      <c r="H23" s="110">
        <f>SUM(C23*G23*100)</f>
        <v>0</v>
      </c>
      <c r="I23" s="194"/>
      <c r="J23" s="97">
        <v>0</v>
      </c>
      <c r="K23" s="110">
        <f>SUM(C23*J23*100)</f>
        <v>0</v>
      </c>
      <c r="L23" s="190"/>
      <c r="M23" s="97">
        <v>0</v>
      </c>
      <c r="N23" s="110">
        <f>SUM(C23*M23*100)</f>
        <v>0</v>
      </c>
      <c r="O23" s="190"/>
      <c r="Q23" s="2"/>
      <c r="R23" s="2"/>
      <c r="S23" s="2"/>
      <c r="T23" s="2"/>
      <c r="U23" s="2"/>
      <c r="Y23" s="8"/>
    </row>
    <row r="24" spans="1:25" x14ac:dyDescent="0.2">
      <c r="A24" s="26"/>
      <c r="C24" s="25"/>
      <c r="D24" s="200"/>
      <c r="E24" s="204"/>
      <c r="F24" s="213"/>
      <c r="G24" s="200"/>
      <c r="H24" s="204"/>
      <c r="I24" s="213"/>
      <c r="J24" s="200"/>
      <c r="K24" s="204"/>
      <c r="L24" s="201"/>
      <c r="M24" s="200"/>
      <c r="N24" s="204"/>
      <c r="O24" s="213"/>
      <c r="Q24" s="2"/>
      <c r="R24" s="2"/>
      <c r="S24" s="2"/>
      <c r="T24" s="2"/>
      <c r="U24" s="2"/>
      <c r="Y24" s="8"/>
    </row>
    <row r="25" spans="1:25" ht="4.5" customHeight="1" x14ac:dyDescent="0.2">
      <c r="A25" s="30"/>
      <c r="B25" s="29"/>
      <c r="C25" s="28"/>
      <c r="D25" s="98"/>
      <c r="E25" s="98"/>
      <c r="F25" s="183"/>
      <c r="G25" s="27"/>
      <c r="H25" s="27"/>
      <c r="I25" s="183"/>
      <c r="J25" s="27"/>
      <c r="K25" s="27"/>
      <c r="L25" s="24"/>
      <c r="M25" s="98"/>
      <c r="N25" s="98"/>
      <c r="O25" s="24"/>
      <c r="Q25" s="2"/>
      <c r="R25" s="2"/>
      <c r="S25" s="2"/>
      <c r="T25" s="2"/>
      <c r="U25" s="2"/>
      <c r="Y25" s="8"/>
    </row>
    <row r="26" spans="1:25" s="184" customFormat="1" ht="32.25" customHeight="1" x14ac:dyDescent="0.2">
      <c r="A26" s="302" t="s">
        <v>56</v>
      </c>
      <c r="B26" s="303"/>
      <c r="C26" s="227"/>
      <c r="D26" s="228"/>
      <c r="E26" s="229" t="e">
        <f>E16+E23</f>
        <v>#DIV/0!</v>
      </c>
      <c r="F26" s="230"/>
      <c r="G26" s="228"/>
      <c r="H26" s="229" t="e">
        <f>H16+H23</f>
        <v>#DIV/0!</v>
      </c>
      <c r="I26" s="230"/>
      <c r="J26" s="228"/>
      <c r="K26" s="229" t="e">
        <f>K16+K23</f>
        <v>#DIV/0!</v>
      </c>
      <c r="L26" s="230"/>
      <c r="M26" s="228"/>
      <c r="N26" s="229" t="e">
        <f>N16+N23</f>
        <v>#DIV/0!</v>
      </c>
      <c r="O26" s="230"/>
      <c r="Q26" s="185"/>
      <c r="R26" s="185"/>
      <c r="S26" s="185"/>
      <c r="T26" s="185"/>
      <c r="U26" s="185"/>
      <c r="Y26" s="186"/>
    </row>
    <row r="27" spans="1:25" s="176" customFormat="1" ht="5.25" customHeight="1" x14ac:dyDescent="0.2">
      <c r="A27" s="193"/>
      <c r="B27" s="173"/>
      <c r="C27" s="231"/>
      <c r="D27" s="232"/>
      <c r="E27" s="232"/>
      <c r="F27" s="175"/>
      <c r="G27" s="233"/>
      <c r="H27" s="233"/>
      <c r="I27" s="175"/>
      <c r="J27" s="171"/>
      <c r="K27" s="233"/>
      <c r="L27" s="175"/>
      <c r="M27" s="232"/>
      <c r="N27" s="232"/>
      <c r="O27" s="175"/>
      <c r="Q27" s="220"/>
      <c r="R27" s="220"/>
      <c r="S27" s="220"/>
      <c r="T27" s="220"/>
      <c r="U27" s="220"/>
      <c r="Y27" s="187"/>
    </row>
    <row r="28" spans="1:25" ht="12.75" customHeight="1" x14ac:dyDescent="0.2">
      <c r="A28" s="189" t="s">
        <v>58</v>
      </c>
      <c r="B28" s="192" t="s">
        <v>57</v>
      </c>
      <c r="C28" s="191">
        <f>SUM(C33+C35+C37)</f>
        <v>0</v>
      </c>
      <c r="D28" s="218"/>
      <c r="E28" s="219">
        <f>SUM(E33,E35,E37)</f>
        <v>0</v>
      </c>
      <c r="F28" s="194"/>
      <c r="G28" s="218"/>
      <c r="H28" s="219">
        <f>SUM(H33,H35,H37)</f>
        <v>0</v>
      </c>
      <c r="I28" s="172"/>
      <c r="J28" s="218"/>
      <c r="K28" s="219">
        <f>SUM(K33,K35,K37)</f>
        <v>0</v>
      </c>
      <c r="L28" s="216"/>
      <c r="M28" s="218"/>
      <c r="N28" s="219">
        <f>SUM(N33,N35,N37)</f>
        <v>0</v>
      </c>
      <c r="O28" s="190"/>
    </row>
    <row r="29" spans="1:25" ht="12.75" customHeight="1" x14ac:dyDescent="0.2">
      <c r="A29" s="189"/>
      <c r="B29" s="285" t="s">
        <v>82</v>
      </c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5"/>
      <c r="O29" s="286"/>
    </row>
    <row r="30" spans="1:25" ht="38.25" customHeight="1" x14ac:dyDescent="0.2">
      <c r="A30" s="189"/>
      <c r="B30" s="287" t="s">
        <v>107</v>
      </c>
      <c r="C30" s="287"/>
      <c r="D30" s="287"/>
      <c r="E30" s="287"/>
      <c r="F30" s="287"/>
      <c r="G30" s="287"/>
      <c r="H30" s="287"/>
      <c r="I30" s="287"/>
      <c r="J30" s="287"/>
      <c r="K30" s="287"/>
      <c r="L30" s="287"/>
      <c r="M30" s="287"/>
      <c r="N30" s="287"/>
      <c r="O30" s="288"/>
    </row>
    <row r="31" spans="1:25" s="148" customFormat="1" ht="42" customHeight="1" x14ac:dyDescent="0.2">
      <c r="A31" s="41"/>
      <c r="B31" s="220"/>
      <c r="C31" s="160"/>
      <c r="D31" s="291" t="s">
        <v>59</v>
      </c>
      <c r="E31" s="294"/>
      <c r="F31" s="294"/>
      <c r="G31" s="291" t="s">
        <v>59</v>
      </c>
      <c r="H31" s="294"/>
      <c r="I31" s="294"/>
      <c r="J31" s="291" t="s">
        <v>59</v>
      </c>
      <c r="K31" s="294"/>
      <c r="L31" s="294"/>
      <c r="M31" s="291" t="s">
        <v>59</v>
      </c>
      <c r="N31" s="294"/>
      <c r="O31" s="294"/>
      <c r="Q31" s="149"/>
      <c r="R31" s="149"/>
      <c r="S31" s="149"/>
      <c r="T31" s="149"/>
      <c r="U31" s="149"/>
      <c r="Y31" s="150"/>
    </row>
    <row r="32" spans="1:25" ht="5.25" customHeight="1" x14ac:dyDescent="0.2">
      <c r="A32" s="189"/>
      <c r="B32" s="192"/>
      <c r="C32" s="191"/>
      <c r="D32" s="152"/>
      <c r="E32" s="111"/>
      <c r="F32" s="194"/>
      <c r="G32" s="152"/>
      <c r="H32" s="111"/>
      <c r="I32" s="172"/>
      <c r="J32" s="152"/>
      <c r="K32" s="111"/>
      <c r="L32" s="216"/>
      <c r="M32" s="152"/>
      <c r="N32" s="111"/>
      <c r="O32" s="190"/>
    </row>
    <row r="33" spans="1:21" ht="131.25" customHeight="1" x14ac:dyDescent="0.2">
      <c r="A33" s="26">
        <v>3.1</v>
      </c>
      <c r="B33" s="192" t="s">
        <v>83</v>
      </c>
      <c r="C33" s="25">
        <v>0</v>
      </c>
      <c r="D33" s="214">
        <v>0</v>
      </c>
      <c r="E33" s="204">
        <f>SUM(C33*D33*100)</f>
        <v>0</v>
      </c>
      <c r="F33" s="265"/>
      <c r="G33" s="200">
        <v>0</v>
      </c>
      <c r="H33" s="204">
        <f>SUM(C33*G33*100)</f>
        <v>0</v>
      </c>
      <c r="I33" s="201"/>
      <c r="J33" s="200">
        <v>0</v>
      </c>
      <c r="K33" s="204">
        <f>SUM(C33*J33*100)</f>
        <v>0</v>
      </c>
      <c r="L33" s="201"/>
      <c r="M33" s="200">
        <v>0</v>
      </c>
      <c r="N33" s="204">
        <f>SUM(C33*M33*100)</f>
        <v>0</v>
      </c>
      <c r="O33" s="190"/>
    </row>
    <row r="34" spans="1:21" x14ac:dyDescent="0.2">
      <c r="A34" s="26"/>
      <c r="B34" s="2"/>
      <c r="C34" s="151"/>
      <c r="D34" s="224"/>
      <c r="E34" s="204"/>
      <c r="F34" s="213"/>
      <c r="G34" s="224"/>
      <c r="H34" s="204"/>
      <c r="I34" s="201"/>
      <c r="J34" s="224"/>
      <c r="K34" s="204"/>
      <c r="L34" s="201"/>
      <c r="M34" s="224"/>
      <c r="N34" s="204"/>
      <c r="O34" s="190"/>
    </row>
    <row r="35" spans="1:21" ht="105" customHeight="1" x14ac:dyDescent="0.2">
      <c r="A35" s="34">
        <v>3.2</v>
      </c>
      <c r="B35" s="167" t="s">
        <v>84</v>
      </c>
      <c r="C35" s="25">
        <v>0</v>
      </c>
      <c r="D35" s="214">
        <v>0</v>
      </c>
      <c r="E35" s="204">
        <f>SUM(C35*D35*100)</f>
        <v>0</v>
      </c>
      <c r="F35" s="265"/>
      <c r="G35" s="200">
        <v>0</v>
      </c>
      <c r="H35" s="204">
        <f>SUM(C35*G35*100)</f>
        <v>0</v>
      </c>
      <c r="I35" s="201"/>
      <c r="J35" s="200">
        <v>0</v>
      </c>
      <c r="K35" s="204">
        <f>SUM(C35*J35*100)</f>
        <v>0</v>
      </c>
      <c r="L35" s="201"/>
      <c r="M35" s="200">
        <v>0</v>
      </c>
      <c r="N35" s="204">
        <f>SUM(C35*M35*100)</f>
        <v>0</v>
      </c>
      <c r="O35" s="190"/>
    </row>
    <row r="36" spans="1:21" x14ac:dyDescent="0.2">
      <c r="A36" s="26"/>
      <c r="B36" s="2"/>
      <c r="C36" s="151"/>
      <c r="D36" s="224"/>
      <c r="E36" s="204"/>
      <c r="F36" s="213"/>
      <c r="G36" s="224"/>
      <c r="H36" s="204"/>
      <c r="I36" s="201"/>
      <c r="J36" s="224"/>
      <c r="K36" s="204"/>
      <c r="L36" s="201"/>
      <c r="M36" s="224"/>
      <c r="N36" s="204"/>
      <c r="O36" s="190"/>
    </row>
    <row r="37" spans="1:21" ht="76.5" x14ac:dyDescent="0.2">
      <c r="A37" s="34">
        <v>3.3</v>
      </c>
      <c r="B37" s="167" t="s">
        <v>93</v>
      </c>
      <c r="C37" s="25">
        <v>0</v>
      </c>
      <c r="D37" s="214">
        <v>0</v>
      </c>
      <c r="E37" s="204">
        <f>SUM(C37*D37*100)</f>
        <v>0</v>
      </c>
      <c r="F37" s="265"/>
      <c r="G37" s="200">
        <v>0</v>
      </c>
      <c r="H37" s="204">
        <f>SUM(C37*G37*100)</f>
        <v>0</v>
      </c>
      <c r="I37" s="201"/>
      <c r="J37" s="200">
        <v>0</v>
      </c>
      <c r="K37" s="204">
        <f>SUM(C37*J37*100)</f>
        <v>0</v>
      </c>
      <c r="L37" s="201"/>
      <c r="M37" s="200">
        <v>0</v>
      </c>
      <c r="N37" s="204">
        <f>SUM(C37*M37*100)</f>
        <v>0</v>
      </c>
      <c r="O37" s="190"/>
    </row>
    <row r="38" spans="1:21" ht="25.5" x14ac:dyDescent="0.2">
      <c r="A38" s="26"/>
      <c r="B38" s="2" t="s">
        <v>2</v>
      </c>
      <c r="C38" s="151"/>
      <c r="D38" s="224"/>
      <c r="E38" s="204"/>
      <c r="F38" s="213"/>
      <c r="G38" s="224"/>
      <c r="H38" s="204"/>
      <c r="I38" s="201"/>
      <c r="J38" s="224"/>
      <c r="K38" s="204"/>
      <c r="L38" s="201"/>
      <c r="M38" s="224"/>
      <c r="N38" s="204"/>
      <c r="O38" s="190"/>
    </row>
    <row r="39" spans="1:21" ht="5.25" customHeight="1" x14ac:dyDescent="0.2">
      <c r="A39" s="33"/>
      <c r="B39" s="29"/>
      <c r="C39" s="32"/>
      <c r="D39" s="27"/>
      <c r="E39" s="27"/>
      <c r="F39" s="183"/>
      <c r="G39" s="27"/>
      <c r="H39" s="27"/>
      <c r="I39" s="183"/>
      <c r="J39" s="27"/>
      <c r="K39" s="27"/>
      <c r="L39" s="24"/>
      <c r="M39" s="98"/>
      <c r="N39" s="98"/>
      <c r="O39" s="24"/>
      <c r="Q39" s="2"/>
      <c r="R39" s="2"/>
      <c r="S39" s="2"/>
      <c r="T39" s="2"/>
      <c r="U39" s="2"/>
    </row>
  </sheetData>
  <mergeCells count="17">
    <mergeCell ref="A26:B26"/>
    <mergeCell ref="B29:O29"/>
    <mergeCell ref="D9:I9"/>
    <mergeCell ref="J9:L9"/>
    <mergeCell ref="M9:O9"/>
    <mergeCell ref="B10:C10"/>
    <mergeCell ref="A13:O13"/>
    <mergeCell ref="I1:O6"/>
    <mergeCell ref="C7:O7"/>
    <mergeCell ref="C8:I8"/>
    <mergeCell ref="J8:L8"/>
    <mergeCell ref="M8:O8"/>
    <mergeCell ref="B30:O30"/>
    <mergeCell ref="D31:F31"/>
    <mergeCell ref="G31:I31"/>
    <mergeCell ref="J31:L31"/>
    <mergeCell ref="M31:O31"/>
  </mergeCells>
  <printOptions horizontalCentered="1"/>
  <pageMargins left="0.19685039370078741" right="0.19685039370078741" top="0.19685039370078741" bottom="0.19685039370078741" header="0" footer="0"/>
  <pageSetup paperSize="9" scale="62" firstPageNumber="7" orientation="landscape" useFirstPageNumber="1" r:id="rId1"/>
  <headerFooter>
    <oddFooter>&amp;L&amp;8K1P41_F08i_rapporto di valutazione prestazioni da mandatario, 1.1.2018, V1.1, PM</oddFooter>
  </headerFooter>
  <rowBreaks count="1" manualBreakCount="1">
    <brk id="3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showWhiteSpace="0" view="pageLayout" zoomScaleNormal="125" workbookViewId="0">
      <selection activeCell="G14" sqref="G14"/>
    </sheetView>
  </sheetViews>
  <sheetFormatPr baseColWidth="10" defaultColWidth="11.42578125" defaultRowHeight="12.75" x14ac:dyDescent="0.2"/>
  <cols>
    <col min="1" max="1" width="3" style="58" customWidth="1"/>
    <col min="2" max="2" width="29" style="58" customWidth="1"/>
    <col min="3" max="3" width="17.28515625" style="58" customWidth="1"/>
    <col min="4" max="5" width="31.140625" style="59" customWidth="1"/>
    <col min="6" max="7" width="31.140625" style="58" customWidth="1"/>
    <col min="8" max="16384" width="11.42578125" style="58"/>
  </cols>
  <sheetData>
    <row r="1" spans="1:15" s="43" customFormat="1" ht="42.75" customHeight="1" x14ac:dyDescent="0.2">
      <c r="A1" s="81"/>
      <c r="B1" s="93" t="s">
        <v>21</v>
      </c>
      <c r="C1" s="80"/>
      <c r="D1" s="80"/>
      <c r="E1" s="80"/>
      <c r="F1" s="80"/>
      <c r="G1" s="79"/>
    </row>
    <row r="2" spans="1:15" s="43" customFormat="1" ht="16.5" customHeight="1" x14ac:dyDescent="0.3">
      <c r="A2" s="49"/>
      <c r="B2" s="51" t="s">
        <v>20</v>
      </c>
      <c r="C2" s="47"/>
      <c r="D2" s="47"/>
      <c r="E2" s="47"/>
      <c r="F2" s="47"/>
      <c r="G2" s="181"/>
    </row>
    <row r="3" spans="1:15" s="47" customFormat="1" ht="4.5" customHeight="1" x14ac:dyDescent="0.2">
      <c r="A3" s="77"/>
      <c r="B3" s="76"/>
      <c r="G3" s="78"/>
    </row>
    <row r="4" spans="1:15" s="92" customFormat="1" ht="21.6" customHeight="1" x14ac:dyDescent="0.2">
      <c r="A4" s="91"/>
      <c r="B4" s="247" t="s">
        <v>9</v>
      </c>
      <c r="C4" s="282" t="str">
        <f>Frontespizio!C7</f>
        <v>xxx</v>
      </c>
      <c r="D4" s="309"/>
      <c r="E4" s="309"/>
      <c r="F4" s="309"/>
      <c r="G4" s="310"/>
      <c r="H4" s="248"/>
      <c r="I4" s="248"/>
      <c r="J4" s="248"/>
      <c r="K4" s="248"/>
      <c r="L4" s="248"/>
      <c r="M4" s="248"/>
      <c r="N4" s="248"/>
      <c r="O4" s="248"/>
    </row>
    <row r="5" spans="1:15" s="89" customFormat="1" ht="15" customHeight="1" x14ac:dyDescent="0.2">
      <c r="A5" s="91"/>
      <c r="B5" s="247" t="s">
        <v>10</v>
      </c>
      <c r="C5" s="273" t="s">
        <v>3</v>
      </c>
      <c r="D5" s="273"/>
      <c r="E5" s="273"/>
      <c r="F5" s="273"/>
      <c r="G5" s="284"/>
    </row>
    <row r="6" spans="1:15" s="89" customFormat="1" ht="15" customHeight="1" x14ac:dyDescent="0.2">
      <c r="A6" s="90"/>
      <c r="B6" s="39" t="s">
        <v>11</v>
      </c>
      <c r="C6" s="123" t="s">
        <v>4</v>
      </c>
      <c r="D6" s="272" t="s">
        <v>4</v>
      </c>
      <c r="E6" s="272"/>
      <c r="F6" s="272"/>
      <c r="G6" s="311"/>
    </row>
    <row r="7" spans="1:15" s="89" customFormat="1" ht="5.25" customHeight="1" x14ac:dyDescent="0.2">
      <c r="A7" s="312"/>
      <c r="B7" s="313"/>
      <c r="C7" s="313"/>
      <c r="D7" s="313"/>
      <c r="E7" s="313"/>
      <c r="F7" s="313"/>
      <c r="G7" s="314"/>
    </row>
    <row r="8" spans="1:15" x14ac:dyDescent="0.2">
      <c r="A8" s="64"/>
      <c r="B8" s="280" t="s">
        <v>23</v>
      </c>
      <c r="C8" s="281"/>
      <c r="D8" s="208"/>
      <c r="E8" s="221"/>
      <c r="F8" s="208"/>
      <c r="G8" s="208"/>
    </row>
    <row r="9" spans="1:15" x14ac:dyDescent="0.2">
      <c r="A9" s="67"/>
      <c r="B9" s="132"/>
      <c r="C9" s="95"/>
      <c r="D9" s="166"/>
      <c r="E9" s="222"/>
      <c r="F9" s="166"/>
      <c r="G9" s="166"/>
    </row>
    <row r="10" spans="1:15" ht="24.75" customHeight="1" x14ac:dyDescent="0.2">
      <c r="A10" s="67"/>
      <c r="B10" s="132"/>
      <c r="C10" s="95"/>
      <c r="D10" s="166"/>
      <c r="E10" s="222"/>
      <c r="F10" s="166"/>
      <c r="G10" s="166"/>
    </row>
    <row r="11" spans="1:15" s="89" customFormat="1" ht="5.25" customHeight="1" x14ac:dyDescent="0.2">
      <c r="A11" s="312"/>
      <c r="B11" s="313"/>
      <c r="C11" s="313"/>
      <c r="D11" s="313"/>
      <c r="E11" s="313"/>
      <c r="F11" s="313"/>
      <c r="G11" s="314"/>
    </row>
    <row r="12" spans="1:15" x14ac:dyDescent="0.2">
      <c r="A12" s="64"/>
      <c r="B12" s="83" t="s">
        <v>65</v>
      </c>
      <c r="C12" s="86"/>
      <c r="D12" s="87"/>
      <c r="E12" s="87"/>
      <c r="F12" s="87"/>
      <c r="G12" s="249"/>
    </row>
    <row r="13" spans="1:15" x14ac:dyDescent="0.2">
      <c r="A13" s="64"/>
      <c r="B13" s="11" t="s">
        <v>66</v>
      </c>
      <c r="C13" s="86"/>
      <c r="D13" s="212">
        <v>0</v>
      </c>
      <c r="E13" s="212">
        <v>0</v>
      </c>
      <c r="F13" s="212">
        <v>0</v>
      </c>
      <c r="G13" s="199">
        <v>0</v>
      </c>
    </row>
    <row r="14" spans="1:15" s="162" customFormat="1" x14ac:dyDescent="0.2">
      <c r="A14" s="70"/>
      <c r="B14" s="85" t="s">
        <v>67</v>
      </c>
      <c r="C14" s="68"/>
      <c r="D14" s="212">
        <v>0</v>
      </c>
      <c r="E14" s="212">
        <v>0</v>
      </c>
      <c r="F14" s="212">
        <v>0</v>
      </c>
      <c r="G14" s="212">
        <v>0</v>
      </c>
    </row>
    <row r="15" spans="1:15" x14ac:dyDescent="0.2">
      <c r="A15" s="64"/>
      <c r="B15" s="11" t="s">
        <v>68</v>
      </c>
      <c r="C15" s="19"/>
      <c r="D15" s="212">
        <v>0</v>
      </c>
      <c r="E15" s="199">
        <v>0</v>
      </c>
      <c r="F15" s="199">
        <v>0</v>
      </c>
      <c r="G15" s="199">
        <v>0</v>
      </c>
    </row>
    <row r="16" spans="1:15" x14ac:dyDescent="0.2">
      <c r="A16" s="64"/>
      <c r="B16" s="11" t="s">
        <v>69</v>
      </c>
      <c r="C16" s="19"/>
      <c r="D16" s="168">
        <f t="shared" ref="D16:G16" si="0">SUM(D14-D15)</f>
        <v>0</v>
      </c>
      <c r="E16" s="209">
        <f t="shared" si="0"/>
        <v>0</v>
      </c>
      <c r="F16" s="168">
        <f t="shared" si="0"/>
        <v>0</v>
      </c>
      <c r="G16" s="209">
        <f t="shared" si="0"/>
        <v>0</v>
      </c>
    </row>
    <row r="17" spans="1:13" x14ac:dyDescent="0.2">
      <c r="A17" s="64"/>
      <c r="B17" s="11" t="s">
        <v>108</v>
      </c>
      <c r="C17" s="19"/>
      <c r="D17" s="180" t="e">
        <f>$G$17/$G$16*D16</f>
        <v>#DIV/0!</v>
      </c>
      <c r="E17" s="198" t="e">
        <f>$G$17/$G$16*E16</f>
        <v>#DIV/0!</v>
      </c>
      <c r="F17" s="198" t="e">
        <f>$G$17/$G$16*F16</f>
        <v>#DIV/0!</v>
      </c>
      <c r="G17" s="198">
        <v>100</v>
      </c>
    </row>
    <row r="18" spans="1:13" ht="5.25" customHeight="1" x14ac:dyDescent="0.2">
      <c r="A18" s="7"/>
      <c r="B18" s="72"/>
      <c r="C18" s="5"/>
      <c r="D18" s="197"/>
      <c r="E18" s="197"/>
      <c r="F18" s="197"/>
      <c r="G18" s="197"/>
    </row>
    <row r="19" spans="1:13" x14ac:dyDescent="0.2">
      <c r="A19" s="64"/>
      <c r="B19" s="83" t="s">
        <v>104</v>
      </c>
      <c r="C19" s="95"/>
      <c r="D19" s="188">
        <f>SUM(D21:D28)</f>
        <v>0</v>
      </c>
      <c r="E19" s="188">
        <f>SUM(E21:E28)</f>
        <v>0</v>
      </c>
      <c r="F19" s="188">
        <f>SUM(F21:F28)</f>
        <v>0</v>
      </c>
      <c r="G19" s="188">
        <f>SUM(G21:G28)</f>
        <v>0</v>
      </c>
    </row>
    <row r="20" spans="1:13" x14ac:dyDescent="0.2">
      <c r="A20" s="64"/>
      <c r="B20" s="11" t="s">
        <v>70</v>
      </c>
      <c r="C20" s="19"/>
      <c r="D20" s="188"/>
      <c r="E20" s="188"/>
      <c r="F20" s="188"/>
      <c r="G20" s="188"/>
    </row>
    <row r="21" spans="1:13" x14ac:dyDescent="0.2">
      <c r="A21" s="64"/>
      <c r="B21" s="11" t="s">
        <v>88</v>
      </c>
      <c r="C21" s="19"/>
      <c r="D21" s="188">
        <v>0</v>
      </c>
      <c r="E21" s="188">
        <v>0</v>
      </c>
      <c r="F21" s="188">
        <v>0</v>
      </c>
      <c r="G21" s="188">
        <v>0</v>
      </c>
    </row>
    <row r="22" spans="1:13" x14ac:dyDescent="0.2">
      <c r="A22" s="67"/>
      <c r="B22" s="11" t="s">
        <v>71</v>
      </c>
      <c r="C22" s="95"/>
      <c r="D22" s="188">
        <v>0</v>
      </c>
      <c r="E22" s="188">
        <v>0</v>
      </c>
      <c r="F22" s="188">
        <v>0</v>
      </c>
      <c r="G22" s="188">
        <v>0</v>
      </c>
    </row>
    <row r="23" spans="1:13" x14ac:dyDescent="0.2">
      <c r="A23" s="67"/>
      <c r="B23" s="11" t="s">
        <v>72</v>
      </c>
      <c r="C23" s="95"/>
      <c r="D23" s="188">
        <v>0</v>
      </c>
      <c r="E23" s="188">
        <v>0</v>
      </c>
      <c r="F23" s="188">
        <v>0</v>
      </c>
      <c r="G23" s="188">
        <v>0</v>
      </c>
    </row>
    <row r="24" spans="1:13" x14ac:dyDescent="0.2">
      <c r="A24" s="64"/>
      <c r="B24" s="11" t="s">
        <v>73</v>
      </c>
      <c r="C24" s="95"/>
      <c r="D24" s="188">
        <v>0</v>
      </c>
      <c r="E24" s="188">
        <v>0</v>
      </c>
      <c r="F24" s="188">
        <v>0</v>
      </c>
      <c r="G24" s="188">
        <v>0</v>
      </c>
      <c r="H24" s="59"/>
      <c r="I24" s="59"/>
      <c r="M24" s="61"/>
    </row>
    <row r="25" spans="1:13" x14ac:dyDescent="0.2">
      <c r="A25" s="143"/>
      <c r="B25" s="144" t="s">
        <v>74</v>
      </c>
      <c r="C25" s="145"/>
      <c r="D25" s="211">
        <v>0</v>
      </c>
      <c r="E25" s="188">
        <v>0</v>
      </c>
      <c r="F25" s="188">
        <v>0</v>
      </c>
      <c r="G25" s="188">
        <v>0</v>
      </c>
      <c r="H25" s="59"/>
      <c r="I25" s="59"/>
      <c r="M25" s="61"/>
    </row>
    <row r="26" spans="1:13" x14ac:dyDescent="0.2">
      <c r="A26" s="64"/>
      <c r="B26" s="63" t="s">
        <v>75</v>
      </c>
      <c r="C26" s="95"/>
      <c r="D26" s="188">
        <v>0</v>
      </c>
      <c r="E26" s="188">
        <v>0</v>
      </c>
      <c r="F26" s="188">
        <v>0</v>
      </c>
      <c r="G26" s="188">
        <v>0</v>
      </c>
      <c r="H26" s="59"/>
      <c r="I26" s="59"/>
      <c r="M26" s="61"/>
    </row>
    <row r="27" spans="1:13" x14ac:dyDescent="0.2">
      <c r="A27" s="64"/>
      <c r="B27" s="11" t="s">
        <v>76</v>
      </c>
      <c r="C27" s="95"/>
      <c r="D27" s="188">
        <v>0</v>
      </c>
      <c r="E27" s="188">
        <v>0</v>
      </c>
      <c r="F27" s="188">
        <v>0</v>
      </c>
      <c r="G27" s="188">
        <v>0</v>
      </c>
      <c r="H27" s="59"/>
      <c r="I27" s="59"/>
      <c r="M27" s="61"/>
    </row>
    <row r="28" spans="1:13" x14ac:dyDescent="0.2">
      <c r="A28" s="64"/>
      <c r="B28" s="63" t="s">
        <v>77</v>
      </c>
      <c r="C28" s="95"/>
      <c r="D28" s="188">
        <v>0</v>
      </c>
      <c r="E28" s="188">
        <v>0</v>
      </c>
      <c r="F28" s="188">
        <v>0</v>
      </c>
      <c r="G28" s="188">
        <v>0</v>
      </c>
      <c r="H28" s="59"/>
      <c r="I28" s="59"/>
      <c r="M28" s="61"/>
    </row>
    <row r="29" spans="1:13" ht="5.25" customHeight="1" x14ac:dyDescent="0.2">
      <c r="A29" s="7"/>
      <c r="B29" s="72"/>
      <c r="C29" s="5"/>
      <c r="D29" s="197"/>
      <c r="E29" s="197"/>
      <c r="F29" s="197"/>
      <c r="G29" s="197"/>
    </row>
    <row r="30" spans="1:13" s="158" customFormat="1" x14ac:dyDescent="0.2">
      <c r="A30" s="67"/>
      <c r="B30" s="147" t="s">
        <v>78</v>
      </c>
      <c r="C30" s="156"/>
      <c r="D30" s="195">
        <f>SUM(D31:D35)</f>
        <v>0</v>
      </c>
      <c r="E30" s="195">
        <f>SUM(E31:E35)</f>
        <v>0</v>
      </c>
      <c r="F30" s="195">
        <f>SUM(F31:F35)</f>
        <v>0</v>
      </c>
      <c r="G30" s="195">
        <f>SUM(G31:G35)</f>
        <v>0</v>
      </c>
      <c r="H30" s="157"/>
      <c r="I30" s="157"/>
      <c r="M30" s="159"/>
    </row>
    <row r="31" spans="1:13" x14ac:dyDescent="0.2">
      <c r="A31" s="64"/>
      <c r="B31" s="130" t="s">
        <v>87</v>
      </c>
      <c r="C31" s="95"/>
      <c r="D31" s="188">
        <v>0</v>
      </c>
      <c r="E31" s="188">
        <v>0</v>
      </c>
      <c r="F31" s="161">
        <v>0</v>
      </c>
      <c r="G31" s="188">
        <v>0</v>
      </c>
      <c r="H31" s="59"/>
      <c r="I31" s="59"/>
      <c r="M31" s="61"/>
    </row>
    <row r="32" spans="1:13" x14ac:dyDescent="0.2">
      <c r="A32" s="64"/>
      <c r="B32" s="130" t="s">
        <v>89</v>
      </c>
      <c r="C32" s="95"/>
      <c r="D32" s="188">
        <v>0</v>
      </c>
      <c r="E32" s="188">
        <v>0</v>
      </c>
      <c r="F32" s="161">
        <v>0</v>
      </c>
      <c r="G32" s="188">
        <v>0</v>
      </c>
      <c r="H32" s="59"/>
      <c r="I32" s="59"/>
      <c r="M32" s="61"/>
    </row>
    <row r="33" spans="1:13" x14ac:dyDescent="0.2">
      <c r="A33" s="64"/>
      <c r="B33" s="130" t="s">
        <v>92</v>
      </c>
      <c r="C33" s="95"/>
      <c r="D33" s="188">
        <v>0</v>
      </c>
      <c r="E33" s="188">
        <v>0</v>
      </c>
      <c r="F33" s="161">
        <v>0</v>
      </c>
      <c r="G33" s="188">
        <v>0</v>
      </c>
      <c r="H33" s="59"/>
      <c r="I33" s="59"/>
      <c r="M33" s="61"/>
    </row>
    <row r="34" spans="1:13" x14ac:dyDescent="0.2">
      <c r="A34" s="64"/>
      <c r="B34" s="130" t="s">
        <v>90</v>
      </c>
      <c r="C34" s="95"/>
      <c r="D34" s="188">
        <v>0</v>
      </c>
      <c r="E34" s="188">
        <v>0</v>
      </c>
      <c r="F34" s="161">
        <v>0</v>
      </c>
      <c r="G34" s="188">
        <v>0</v>
      </c>
      <c r="H34" s="59"/>
      <c r="I34" s="59"/>
      <c r="M34" s="61"/>
    </row>
    <row r="35" spans="1:13" x14ac:dyDescent="0.2">
      <c r="A35" s="64"/>
      <c r="B35" s="130" t="s">
        <v>91</v>
      </c>
      <c r="C35" s="95"/>
      <c r="D35" s="188">
        <v>0</v>
      </c>
      <c r="E35" s="188">
        <v>0</v>
      </c>
      <c r="F35" s="161">
        <v>0</v>
      </c>
      <c r="G35" s="188">
        <v>0</v>
      </c>
      <c r="H35" s="59"/>
      <c r="I35" s="59"/>
      <c r="M35" s="61"/>
    </row>
    <row r="36" spans="1:13" ht="5.25" customHeight="1" x14ac:dyDescent="0.2">
      <c r="A36" s="7"/>
      <c r="B36" s="72"/>
      <c r="C36" s="5"/>
      <c r="D36" s="197"/>
      <c r="E36" s="197"/>
      <c r="F36" s="197"/>
      <c r="G36" s="197"/>
    </row>
    <row r="37" spans="1:13" ht="25.5" x14ac:dyDescent="0.2">
      <c r="A37" s="67"/>
      <c r="B37" s="192" t="s">
        <v>104</v>
      </c>
      <c r="C37" s="95" t="s">
        <v>79</v>
      </c>
      <c r="D37" s="188"/>
      <c r="E37" s="188"/>
      <c r="F37" s="188"/>
      <c r="G37" s="188"/>
      <c r="H37" s="59"/>
      <c r="I37" s="59"/>
      <c r="M37" s="61"/>
    </row>
    <row r="38" spans="1:13" x14ac:dyDescent="0.2">
      <c r="A38" s="67"/>
      <c r="B38" s="63" t="s">
        <v>98</v>
      </c>
      <c r="C38" s="94">
        <v>0</v>
      </c>
      <c r="D38" s="196"/>
      <c r="E38" s="82"/>
      <c r="F38" s="82"/>
      <c r="G38" s="82"/>
      <c r="H38" s="59"/>
      <c r="I38" s="59"/>
      <c r="M38" s="61"/>
    </row>
    <row r="39" spans="1:13" x14ac:dyDescent="0.2">
      <c r="A39" s="67"/>
      <c r="B39" s="63" t="s">
        <v>80</v>
      </c>
      <c r="C39" s="155">
        <v>100</v>
      </c>
      <c r="D39" s="217">
        <v>0</v>
      </c>
      <c r="E39" s="154">
        <v>0</v>
      </c>
      <c r="F39" s="161">
        <v>0</v>
      </c>
      <c r="G39" s="217">
        <v>0</v>
      </c>
      <c r="H39" s="59"/>
      <c r="I39" s="59"/>
      <c r="M39" s="61"/>
    </row>
    <row r="40" spans="1:13" x14ac:dyDescent="0.2">
      <c r="A40" s="67"/>
      <c r="B40" s="63" t="s">
        <v>81</v>
      </c>
      <c r="C40" s="121">
        <v>1</v>
      </c>
      <c r="D40" s="203"/>
      <c r="E40" s="202"/>
      <c r="F40" s="82"/>
      <c r="G40" s="102"/>
      <c r="H40" s="59"/>
      <c r="I40" s="59"/>
      <c r="M40" s="61"/>
    </row>
    <row r="41" spans="1:13" x14ac:dyDescent="0.2">
      <c r="A41" s="67"/>
      <c r="B41" s="63" t="s">
        <v>109</v>
      </c>
      <c r="C41" s="95"/>
      <c r="D41" s="203">
        <v>0</v>
      </c>
      <c r="E41" s="202">
        <v>0</v>
      </c>
      <c r="F41" s="203">
        <v>0</v>
      </c>
      <c r="G41" s="241">
        <v>0</v>
      </c>
      <c r="H41" s="59"/>
      <c r="I41" s="59"/>
      <c r="M41" s="61"/>
    </row>
    <row r="42" spans="1:13" x14ac:dyDescent="0.2">
      <c r="A42" s="67"/>
      <c r="B42" s="63" t="s">
        <v>102</v>
      </c>
      <c r="C42" s="121"/>
      <c r="D42" s="203">
        <v>0</v>
      </c>
      <c r="E42" s="239">
        <v>0</v>
      </c>
      <c r="F42" s="142">
        <v>0</v>
      </c>
      <c r="G42" s="241">
        <v>0</v>
      </c>
      <c r="H42" s="59"/>
      <c r="I42" s="59"/>
      <c r="M42" s="61"/>
    </row>
    <row r="43" spans="1:13" x14ac:dyDescent="0.2">
      <c r="A43" s="67"/>
      <c r="B43" s="63" t="s">
        <v>103</v>
      </c>
      <c r="C43" s="121">
        <v>0</v>
      </c>
      <c r="D43" s="203">
        <v>0</v>
      </c>
      <c r="E43" s="202">
        <v>0</v>
      </c>
      <c r="F43" s="203">
        <v>0</v>
      </c>
      <c r="G43" s="241">
        <v>0</v>
      </c>
      <c r="H43" s="59"/>
      <c r="I43" s="59"/>
      <c r="M43" s="61"/>
    </row>
    <row r="44" spans="1:13" ht="5.25" customHeight="1" x14ac:dyDescent="0.2">
      <c r="A44" s="7"/>
      <c r="B44" s="72"/>
      <c r="C44" s="5"/>
      <c r="D44" s="197"/>
      <c r="E44" s="240"/>
      <c r="F44" s="197"/>
      <c r="G44" s="197"/>
    </row>
    <row r="45" spans="1:13" ht="25.5" x14ac:dyDescent="0.2">
      <c r="A45" s="122"/>
      <c r="B45" s="42" t="s">
        <v>105</v>
      </c>
      <c r="C45" s="95" t="s">
        <v>79</v>
      </c>
      <c r="D45" s="210">
        <f>SUM($C$47*D47)</f>
        <v>0</v>
      </c>
      <c r="E45" s="210">
        <f>SUM($C$47*E47)</f>
        <v>0</v>
      </c>
      <c r="F45" s="210">
        <f>SUM($C$47*F47)</f>
        <v>0</v>
      </c>
      <c r="G45" s="210">
        <f>SUM($C$47*G47)</f>
        <v>0</v>
      </c>
      <c r="H45" s="59"/>
      <c r="I45" s="59"/>
      <c r="M45" s="61"/>
    </row>
    <row r="46" spans="1:13" ht="25.5" x14ac:dyDescent="0.2">
      <c r="A46" s="67"/>
      <c r="B46" s="2" t="s">
        <v>95</v>
      </c>
      <c r="C46" s="94"/>
      <c r="D46" s="202"/>
      <c r="E46" s="203"/>
      <c r="F46" s="203"/>
      <c r="G46" s="203"/>
      <c r="H46" s="59"/>
      <c r="I46" s="59"/>
      <c r="M46" s="61"/>
    </row>
    <row r="47" spans="1:13" x14ac:dyDescent="0.2">
      <c r="A47" s="67"/>
      <c r="B47" s="63" t="s">
        <v>94</v>
      </c>
      <c r="C47" s="131">
        <v>0</v>
      </c>
      <c r="D47" s="202">
        <v>0</v>
      </c>
      <c r="E47" s="203">
        <v>0</v>
      </c>
      <c r="F47" s="203">
        <v>0</v>
      </c>
      <c r="G47" s="203">
        <v>0</v>
      </c>
      <c r="H47" s="59"/>
      <c r="I47" s="59"/>
      <c r="M47" s="61"/>
    </row>
    <row r="48" spans="1:13" ht="5.25" customHeight="1" x14ac:dyDescent="0.2">
      <c r="A48" s="7"/>
      <c r="B48" s="72"/>
      <c r="C48" s="5"/>
      <c r="D48" s="197"/>
      <c r="E48" s="197"/>
      <c r="F48" s="197"/>
      <c r="G48" s="197"/>
    </row>
    <row r="49" spans="1:13" x14ac:dyDescent="0.2">
      <c r="A49" s="64"/>
      <c r="B49" s="23" t="s">
        <v>44</v>
      </c>
      <c r="C49" s="19" t="s">
        <v>96</v>
      </c>
      <c r="D49" s="146" t="s">
        <v>5</v>
      </c>
      <c r="E49" s="146" t="s">
        <v>5</v>
      </c>
      <c r="F49" s="146" t="s">
        <v>5</v>
      </c>
      <c r="G49" s="141" t="s">
        <v>5</v>
      </c>
      <c r="H49" s="59"/>
      <c r="I49" s="59"/>
      <c r="M49" s="61"/>
    </row>
    <row r="50" spans="1:13" x14ac:dyDescent="0.2">
      <c r="A50" s="7"/>
      <c r="B50" s="138"/>
      <c r="C50" s="5" t="s">
        <v>97</v>
      </c>
      <c r="D50" s="250" t="s">
        <v>5</v>
      </c>
      <c r="E50" s="250" t="s">
        <v>5</v>
      </c>
      <c r="F50" s="250" t="s">
        <v>5</v>
      </c>
      <c r="G50" s="250" t="s">
        <v>5</v>
      </c>
      <c r="H50" s="59"/>
      <c r="I50" s="59"/>
      <c r="M50" s="61"/>
    </row>
    <row r="51" spans="1:13" ht="5.25" customHeight="1" x14ac:dyDescent="0.2">
      <c r="A51" s="7"/>
      <c r="B51" s="72"/>
      <c r="C51" s="5"/>
      <c r="D51" s="84"/>
      <c r="E51" s="84"/>
      <c r="F51" s="84"/>
      <c r="G51" s="84"/>
    </row>
  </sheetData>
  <mergeCells count="6">
    <mergeCell ref="C4:G4"/>
    <mergeCell ref="C5:G5"/>
    <mergeCell ref="D6:G6"/>
    <mergeCell ref="A7:G7"/>
    <mergeCell ref="A11:G11"/>
    <mergeCell ref="B8:C8"/>
  </mergeCells>
  <printOptions horizontalCentered="1" gridLines="1"/>
  <pageMargins left="0.19685039370078741" right="0.19685039370078741" top="0.19685039370078741" bottom="0.19685039370078741" header="0" footer="0"/>
  <pageSetup paperSize="9" scale="80" firstPageNumber="11" orientation="landscape" useFirstPageNumber="1" r:id="rId1"/>
  <headerFooter>
    <oddFooter>&amp;L&amp;8K1P41_F08i_rapporto di valutazione prestazioni da mandatario, 1.1.2018, V1.1, PM&amp;R&amp;8&amp;P</oddFooter>
  </headerFooter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Frontespizio</vt:lpstr>
      <vt:lpstr>Req. formali e idoneità_1</vt:lpstr>
      <vt:lpstr>Valut. criteri agg._1</vt:lpstr>
      <vt:lpstr>Valut. criteri agg._2</vt:lpstr>
      <vt:lpstr>Analisi del prezzo_1</vt:lpstr>
      <vt:lpstr>'Analisi del prezzo_1'!Druckbereich</vt:lpstr>
      <vt:lpstr>Frontespizio!Druckbereich</vt:lpstr>
      <vt:lpstr>'Req. formali e idoneità_1'!Druckbereich</vt:lpstr>
      <vt:lpstr>'Valut. criteri agg._1'!Druckbereich</vt:lpstr>
      <vt:lpstr>'Valut. criteri agg._2'!Druckbereich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Glanzmann Hans-Peter</dc:creator>
  <cp:lastModifiedBy>Schwarz Monika BBL</cp:lastModifiedBy>
  <cp:lastPrinted>2017-11-06T12:43:53Z</cp:lastPrinted>
  <dcterms:created xsi:type="dcterms:W3CDTF">1999-09-08T05:14:21Z</dcterms:created>
  <dcterms:modified xsi:type="dcterms:W3CDTF">2017-11-06T12:45:13Z</dcterms:modified>
</cp:coreProperties>
</file>